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41_ホームページ運用保守\10_ホームページ更新\2023年度\20231016_認証1課（電子委任状項目証明届出書の差替え）\"/>
    </mc:Choice>
  </mc:AlternateContent>
  <workbookProtection workbookAlgorithmName="SHA-512" workbookHashValue="H4Wm0Crmpq3v+bTicWwqpti/iCjMIziH5dKEikDp5Pgb5ShrotUSCKdviLnYaFovj+1Q5dUaMMZ1x+TmLT8IHQ==" workbookSaltValue="JvQqT5pTvNXjK71jkV/3Ug==" workbookSpinCount="100000" lockStructure="1"/>
  <bookViews>
    <workbookView xWindow="0" yWindow="0" windowWidth="28800" windowHeight="10710"/>
  </bookViews>
  <sheets>
    <sheet name="入力シート" sheetId="4" r:id="rId1"/>
    <sheet name="出力シート" sheetId="2" r:id="rId2"/>
    <sheet name="work" sheetId="5" state="hidden" r:id="rId3"/>
  </sheets>
  <externalReferences>
    <externalReference r:id="rId4"/>
    <externalReference r:id="rId5"/>
  </externalReferences>
  <definedNames>
    <definedName name="_xlnm.Print_Area" localSheetId="1">出力シート!$A$2:$BO$67</definedName>
    <definedName name="_xlnm.Print_Titles">#REF!</definedName>
    <definedName name="Print_Titles2" localSheetId="0">#REF!</definedName>
    <definedName name="Print_Titles2">#REF!</definedName>
    <definedName name="Print_Titles3" localSheetId="0">#REF!</definedName>
    <definedName name="Print_Titles3">#REF!</definedName>
    <definedName name="ローマ字姓">[1]電子証明書発行申込書!$C$4</definedName>
    <definedName name="ローマ字姓末">[1]電子証明書発行申込書!$E$4</definedName>
    <definedName name="ローマ字名">[1]電子証明書発行申込書!$D$4</definedName>
    <definedName name="ローマ字名末">[1]電子証明書発行申込書!$F$4</definedName>
    <definedName name="関数セル" localSheetId="0">[2]!関数セル</definedName>
    <definedName name="関数セル">[2]!関数セル</definedName>
    <definedName name="関数セル解除" localSheetId="0">[2]!関数セル解除</definedName>
    <definedName name="関数セル解除">[2]!関数セル解除</definedName>
    <definedName name="自宅住所２">[1]電子証明書発行申込書!$AJ$4</definedName>
    <definedName name="商号・名称">[1]電子証明書発行申込書!$AK$4</definedName>
    <definedName name="代表者姓">[1]電子証明書発行申込書!$AM$4</definedName>
    <definedName name="代表者名">[1]電子証明書発行申込書!$AN$4</definedName>
    <definedName name="部署名">[1]電子証明書発行申込書!$AP$4</definedName>
    <definedName name="本店住所">[1]電子証明書発行申込書!$AL$4</definedName>
    <definedName name="役職">[1]電子証明書発行申込書!$AO$4</definedName>
    <definedName name="利用者姓">[1]電子証明書発行申込書!$AH$4</definedName>
    <definedName name="利用者名">[1]電子証明書発行申込書!$AI$4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5" l="1"/>
  <c r="J58" i="5"/>
  <c r="J59" i="5"/>
  <c r="J60" i="5"/>
  <c r="J61" i="5"/>
  <c r="J62" i="5"/>
  <c r="J63" i="5"/>
  <c r="J64" i="5"/>
  <c r="J65" i="5"/>
  <c r="J66" i="5"/>
  <c r="J67" i="5"/>
  <c r="J68" i="5"/>
  <c r="J69" i="5"/>
  <c r="J70" i="5"/>
  <c r="J71" i="5"/>
  <c r="J73" i="5"/>
  <c r="J75" i="5"/>
  <c r="J77" i="5"/>
  <c r="J78" i="5"/>
  <c r="C13" i="5" l="1"/>
  <c r="C24" i="5"/>
  <c r="C25" i="5"/>
  <c r="C26" i="5"/>
  <c r="C27" i="5"/>
  <c r="C28" i="5"/>
  <c r="C29" i="5"/>
  <c r="C30" i="5"/>
  <c r="D30" i="5" s="1"/>
  <c r="C31" i="5"/>
  <c r="D31" i="5" s="1"/>
  <c r="C32" i="5"/>
  <c r="D32" i="5" s="1"/>
  <c r="C33" i="5"/>
  <c r="D33" i="5" s="1"/>
  <c r="C34" i="5"/>
  <c r="C35" i="5"/>
  <c r="C36" i="5"/>
  <c r="D36" i="5" s="1"/>
  <c r="A12" i="5"/>
  <c r="A37" i="5"/>
  <c r="D27" i="5"/>
  <c r="D34" i="5"/>
  <c r="D35" i="5"/>
  <c r="C18" i="5"/>
  <c r="D18" i="5" s="1"/>
  <c r="C19" i="5"/>
  <c r="D19" i="5" s="1"/>
  <c r="C20" i="5"/>
  <c r="C21" i="5"/>
  <c r="D21" i="5" s="1"/>
  <c r="C22" i="5"/>
  <c r="D22" i="5" s="1"/>
  <c r="C23" i="5"/>
  <c r="D28" i="5" l="1"/>
  <c r="D29" i="5"/>
  <c r="D23" i="5"/>
  <c r="D20" i="5"/>
  <c r="G38" i="5"/>
  <c r="H38" i="5"/>
  <c r="J38" i="5" l="1"/>
  <c r="I38" i="5"/>
  <c r="D25" i="5" l="1"/>
  <c r="D26" i="5"/>
  <c r="D24" i="5" l="1"/>
  <c r="A1" i="5"/>
  <c r="G79" i="5"/>
  <c r="H79" i="5"/>
  <c r="L79" i="5"/>
  <c r="M79" i="5"/>
  <c r="N79" i="5"/>
  <c r="O79" i="5"/>
  <c r="J79" i="5" l="1"/>
  <c r="K79" i="5" s="1"/>
  <c r="I79" i="5"/>
  <c r="P79" i="5"/>
  <c r="L38" i="5" l="1"/>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G78" i="5"/>
  <c r="G77" i="5"/>
  <c r="G76" i="5"/>
  <c r="G75" i="5"/>
  <c r="G74" i="5"/>
  <c r="J74" i="5" s="1"/>
  <c r="G73" i="5"/>
  <c r="G72" i="5"/>
  <c r="G71" i="5"/>
  <c r="G70" i="5"/>
  <c r="G69" i="5"/>
  <c r="G68" i="5"/>
  <c r="G67" i="5"/>
  <c r="G66" i="5"/>
  <c r="G65" i="5"/>
  <c r="G64" i="5"/>
  <c r="G63" i="5"/>
  <c r="G62" i="5"/>
  <c r="G61" i="5"/>
  <c r="G60" i="5"/>
  <c r="G59" i="5"/>
  <c r="G58" i="5"/>
  <c r="G57" i="5"/>
  <c r="G56" i="5"/>
  <c r="G55" i="5"/>
  <c r="J55" i="5" s="1"/>
  <c r="G54" i="5"/>
  <c r="G53" i="5"/>
  <c r="J53" i="5" s="1"/>
  <c r="G52" i="5"/>
  <c r="G51" i="5"/>
  <c r="G50" i="5"/>
  <c r="J50" i="5" s="1"/>
  <c r="G49" i="5"/>
  <c r="J49" i="5" s="1"/>
  <c r="G48" i="5"/>
  <c r="G47" i="5"/>
  <c r="G46" i="5"/>
  <c r="G45" i="5"/>
  <c r="G44" i="5"/>
  <c r="J44" i="5" s="1"/>
  <c r="G43" i="5"/>
  <c r="J43" i="5" s="1"/>
  <c r="G42" i="5"/>
  <c r="G41" i="5"/>
  <c r="G40" i="5"/>
  <c r="G39" i="5"/>
  <c r="O78" i="5"/>
  <c r="N78" i="5"/>
  <c r="M78" i="5"/>
  <c r="L78" i="5"/>
  <c r="O77" i="5"/>
  <c r="N77" i="5"/>
  <c r="M77" i="5"/>
  <c r="L77" i="5"/>
  <c r="O76" i="5"/>
  <c r="N76" i="5"/>
  <c r="M76" i="5"/>
  <c r="L76" i="5"/>
  <c r="O75" i="5"/>
  <c r="N75" i="5"/>
  <c r="M75" i="5"/>
  <c r="L75" i="5"/>
  <c r="O74" i="5"/>
  <c r="N74" i="5"/>
  <c r="M74" i="5"/>
  <c r="L74" i="5"/>
  <c r="O73" i="5"/>
  <c r="N73" i="5"/>
  <c r="M73" i="5"/>
  <c r="L73" i="5"/>
  <c r="O72" i="5"/>
  <c r="N72" i="5"/>
  <c r="M72" i="5"/>
  <c r="L72" i="5"/>
  <c r="O71" i="5"/>
  <c r="N71" i="5"/>
  <c r="M71" i="5"/>
  <c r="L71" i="5"/>
  <c r="O70" i="5"/>
  <c r="N70" i="5"/>
  <c r="M70" i="5"/>
  <c r="L70" i="5"/>
  <c r="O69" i="5"/>
  <c r="N69" i="5"/>
  <c r="M69" i="5"/>
  <c r="L69" i="5"/>
  <c r="O68" i="5"/>
  <c r="N68" i="5"/>
  <c r="M68" i="5"/>
  <c r="L68" i="5"/>
  <c r="O67" i="5"/>
  <c r="N67" i="5"/>
  <c r="M67" i="5"/>
  <c r="L67" i="5"/>
  <c r="O66" i="5"/>
  <c r="N66" i="5"/>
  <c r="M66" i="5"/>
  <c r="L66" i="5"/>
  <c r="O65" i="5"/>
  <c r="N65" i="5"/>
  <c r="M65" i="5"/>
  <c r="L65" i="5"/>
  <c r="O64" i="5"/>
  <c r="N64" i="5"/>
  <c r="M64" i="5"/>
  <c r="L64" i="5"/>
  <c r="O63" i="5"/>
  <c r="N63" i="5"/>
  <c r="M63" i="5"/>
  <c r="L63" i="5"/>
  <c r="O62" i="5"/>
  <c r="N62" i="5"/>
  <c r="M62" i="5"/>
  <c r="L62" i="5"/>
  <c r="O61" i="5"/>
  <c r="N61" i="5"/>
  <c r="M61" i="5"/>
  <c r="L61" i="5"/>
  <c r="O60" i="5"/>
  <c r="N60" i="5"/>
  <c r="M60" i="5"/>
  <c r="L60" i="5"/>
  <c r="O59" i="5"/>
  <c r="N59" i="5"/>
  <c r="M59" i="5"/>
  <c r="L59" i="5"/>
  <c r="O58" i="5"/>
  <c r="N58" i="5"/>
  <c r="M58" i="5"/>
  <c r="L58" i="5"/>
  <c r="O57" i="5"/>
  <c r="N57" i="5"/>
  <c r="M57" i="5"/>
  <c r="L57" i="5"/>
  <c r="O56" i="5"/>
  <c r="N56" i="5"/>
  <c r="M56" i="5"/>
  <c r="L56" i="5"/>
  <c r="O55" i="5"/>
  <c r="N55" i="5"/>
  <c r="M55" i="5"/>
  <c r="L55" i="5"/>
  <c r="O54" i="5"/>
  <c r="N54" i="5"/>
  <c r="M54" i="5"/>
  <c r="L54" i="5"/>
  <c r="O53" i="5"/>
  <c r="N53" i="5"/>
  <c r="M53" i="5"/>
  <c r="L53" i="5"/>
  <c r="O52" i="5"/>
  <c r="N52" i="5"/>
  <c r="M52" i="5"/>
  <c r="L52" i="5"/>
  <c r="O51" i="5"/>
  <c r="N51" i="5"/>
  <c r="M51" i="5"/>
  <c r="L51" i="5"/>
  <c r="O50" i="5"/>
  <c r="N50" i="5"/>
  <c r="M50" i="5"/>
  <c r="L50" i="5"/>
  <c r="O49" i="5"/>
  <c r="N49" i="5"/>
  <c r="M49" i="5"/>
  <c r="L49" i="5"/>
  <c r="O48" i="5"/>
  <c r="N48" i="5"/>
  <c r="M48" i="5"/>
  <c r="L48" i="5"/>
  <c r="O47" i="5"/>
  <c r="N47" i="5"/>
  <c r="M47" i="5"/>
  <c r="L47" i="5"/>
  <c r="O46" i="5"/>
  <c r="N46" i="5"/>
  <c r="M46" i="5"/>
  <c r="L46" i="5"/>
  <c r="O45" i="5"/>
  <c r="N45" i="5"/>
  <c r="M45" i="5"/>
  <c r="L45" i="5"/>
  <c r="O44" i="5"/>
  <c r="N44" i="5"/>
  <c r="M44" i="5"/>
  <c r="L44" i="5"/>
  <c r="O43" i="5"/>
  <c r="N43" i="5"/>
  <c r="M43" i="5"/>
  <c r="L43" i="5"/>
  <c r="O42" i="5"/>
  <c r="N42" i="5"/>
  <c r="M42" i="5"/>
  <c r="L42" i="5"/>
  <c r="O41" i="5"/>
  <c r="N41" i="5"/>
  <c r="M41" i="5"/>
  <c r="L41" i="5"/>
  <c r="O40" i="5"/>
  <c r="N40" i="5"/>
  <c r="M40" i="5"/>
  <c r="L40" i="5"/>
  <c r="O39" i="5"/>
  <c r="N39" i="5"/>
  <c r="M39" i="5"/>
  <c r="L39" i="5"/>
  <c r="O38" i="5"/>
  <c r="N38" i="5"/>
  <c r="M38" i="5"/>
  <c r="C11" i="5"/>
  <c r="D11" i="5" s="1"/>
  <c r="C10" i="5"/>
  <c r="D10" i="5" s="1"/>
  <c r="C9" i="5"/>
  <c r="D9" i="5" s="1"/>
  <c r="C8" i="5"/>
  <c r="D8" i="5" s="1"/>
  <c r="C7" i="5"/>
  <c r="D7" i="5" s="1"/>
  <c r="C6" i="5"/>
  <c r="D6" i="5" s="1"/>
  <c r="C5" i="5"/>
  <c r="D5" i="5" s="1"/>
  <c r="C4" i="5"/>
  <c r="D4" i="5" s="1"/>
  <c r="C3" i="5"/>
  <c r="D3" i="5" s="1"/>
  <c r="C2" i="5"/>
  <c r="C17" i="5"/>
  <c r="C16" i="5"/>
  <c r="C15" i="5"/>
  <c r="C14" i="5"/>
  <c r="BQ74" i="5"/>
  <c r="J54" i="5" l="1"/>
  <c r="J52" i="5"/>
  <c r="J51" i="5"/>
  <c r="J48" i="5"/>
  <c r="Q58" i="5" s="1"/>
  <c r="J47" i="5"/>
  <c r="Q57" i="5" s="1"/>
  <c r="J46" i="5"/>
  <c r="J45" i="5"/>
  <c r="J42" i="5"/>
  <c r="J41" i="5"/>
  <c r="K41" i="5" s="1"/>
  <c r="J40" i="5"/>
  <c r="J39" i="5"/>
  <c r="J76" i="5"/>
  <c r="J72" i="5"/>
  <c r="K72" i="5" s="1"/>
  <c r="D15" i="5"/>
  <c r="E21" i="5"/>
  <c r="F21" i="5" s="1"/>
  <c r="O36" i="2" s="1"/>
  <c r="E25" i="5"/>
  <c r="F25" i="5" s="1"/>
  <c r="E29" i="5"/>
  <c r="F29" i="5" s="1"/>
  <c r="O44" i="2" s="1"/>
  <c r="E31" i="5"/>
  <c r="F31" i="5" s="1"/>
  <c r="O46" i="2" s="1"/>
  <c r="E19" i="5"/>
  <c r="F19" i="5" s="1"/>
  <c r="O34" i="2" s="1"/>
  <c r="E22" i="5"/>
  <c r="F22" i="5" s="1"/>
  <c r="E15" i="5"/>
  <c r="E27" i="5"/>
  <c r="F27" i="5" s="1"/>
  <c r="O42" i="2" s="1"/>
  <c r="E23" i="5"/>
  <c r="F23" i="5" s="1"/>
  <c r="E16" i="5"/>
  <c r="E28" i="5"/>
  <c r="F28" i="5" s="1"/>
  <c r="O43" i="2" s="1"/>
  <c r="E17" i="5"/>
  <c r="F17" i="5" s="1"/>
  <c r="E18" i="5"/>
  <c r="F18" i="5" s="1"/>
  <c r="O33" i="2" s="1"/>
  <c r="E34" i="5"/>
  <c r="F34" i="5" s="1"/>
  <c r="O49" i="2" s="1"/>
  <c r="E24" i="5"/>
  <c r="F24" i="5" s="1"/>
  <c r="E20" i="5"/>
  <c r="F20" i="5" s="1"/>
  <c r="O35" i="2" s="1"/>
  <c r="E30" i="5"/>
  <c r="F30" i="5" s="1"/>
  <c r="O45" i="2" s="1"/>
  <c r="E32" i="5"/>
  <c r="F32" i="5" s="1"/>
  <c r="O47" i="2" s="1"/>
  <c r="E35" i="5"/>
  <c r="F35" i="5" s="1"/>
  <c r="O50" i="2" s="1"/>
  <c r="E33" i="5"/>
  <c r="F33" i="5" s="1"/>
  <c r="O48" i="2" s="1"/>
  <c r="E14" i="5"/>
  <c r="F14" i="5" s="1"/>
  <c r="E36" i="5"/>
  <c r="E26" i="5"/>
  <c r="F26" i="5" s="1"/>
  <c r="O41" i="2" s="1"/>
  <c r="J56" i="5"/>
  <c r="Q39" i="5"/>
  <c r="D13" i="5"/>
  <c r="E13" i="5"/>
  <c r="K62" i="5"/>
  <c r="K68" i="5"/>
  <c r="K61" i="5"/>
  <c r="K67" i="5"/>
  <c r="K73" i="5"/>
  <c r="I65" i="5"/>
  <c r="I71" i="5"/>
  <c r="K63" i="5"/>
  <c r="K60" i="5"/>
  <c r="K66" i="5"/>
  <c r="K64" i="5"/>
  <c r="K70" i="5"/>
  <c r="K69" i="5"/>
  <c r="K59" i="5"/>
  <c r="K65" i="5"/>
  <c r="K71" i="5"/>
  <c r="K54" i="5"/>
  <c r="K74" i="5"/>
  <c r="K40" i="5"/>
  <c r="K58" i="5"/>
  <c r="K57" i="5"/>
  <c r="K78" i="5"/>
  <c r="K77" i="5"/>
  <c r="K76" i="5"/>
  <c r="K75" i="5"/>
  <c r="D17" i="5"/>
  <c r="P59" i="5"/>
  <c r="P52" i="5"/>
  <c r="P76" i="5"/>
  <c r="P57" i="5"/>
  <c r="I69" i="5"/>
  <c r="P60" i="5"/>
  <c r="P66" i="5"/>
  <c r="I68" i="5"/>
  <c r="I59" i="5"/>
  <c r="P65" i="5"/>
  <c r="I66" i="5"/>
  <c r="I72" i="5"/>
  <c r="I62" i="5"/>
  <c r="I60" i="5"/>
  <c r="I70" i="5"/>
  <c r="I61" i="5"/>
  <c r="P68" i="5"/>
  <c r="I67" i="5"/>
  <c r="I73" i="5"/>
  <c r="K52" i="5"/>
  <c r="P61" i="5"/>
  <c r="P69" i="5"/>
  <c r="P67" i="5"/>
  <c r="K53" i="5"/>
  <c r="P62" i="5"/>
  <c r="P70" i="5"/>
  <c r="I76" i="5"/>
  <c r="I75" i="5"/>
  <c r="P49" i="5"/>
  <c r="K50" i="5"/>
  <c r="K48" i="5"/>
  <c r="K47" i="5"/>
  <c r="K45" i="5"/>
  <c r="K44" i="5"/>
  <c r="K43" i="5"/>
  <c r="P75" i="5"/>
  <c r="I74" i="5"/>
  <c r="P64" i="5"/>
  <c r="U59" i="2"/>
  <c r="P63" i="5"/>
  <c r="I53" i="5"/>
  <c r="P41" i="5"/>
  <c r="P71" i="5"/>
  <c r="P72" i="5"/>
  <c r="P73" i="5"/>
  <c r="P74" i="5"/>
  <c r="I64" i="5"/>
  <c r="I63" i="5"/>
  <c r="I51" i="5"/>
  <c r="K51" i="5"/>
  <c r="BJ36" i="4"/>
  <c r="I77" i="5"/>
  <c r="P77" i="5"/>
  <c r="I78" i="5"/>
  <c r="P78" i="5"/>
  <c r="I48" i="5"/>
  <c r="I58" i="5"/>
  <c r="P58" i="5"/>
  <c r="P53" i="5"/>
  <c r="I52" i="5"/>
  <c r="I57" i="5"/>
  <c r="P55" i="5"/>
  <c r="I55" i="5"/>
  <c r="P54" i="5"/>
  <c r="P51" i="5"/>
  <c r="P50" i="5"/>
  <c r="I49" i="5"/>
  <c r="P47" i="5"/>
  <c r="I44" i="5"/>
  <c r="P44" i="5"/>
  <c r="P42" i="5"/>
  <c r="I54" i="5"/>
  <c r="I50" i="5"/>
  <c r="I47" i="5"/>
  <c r="I46" i="5"/>
  <c r="P46" i="5"/>
  <c r="P45" i="5"/>
  <c r="I45" i="5"/>
  <c r="I40" i="5"/>
  <c r="I43" i="5"/>
  <c r="P43" i="5"/>
  <c r="I42" i="5"/>
  <c r="I41" i="5"/>
  <c r="P40" i="5"/>
  <c r="I39" i="5"/>
  <c r="P39" i="5"/>
  <c r="D126" i="4"/>
  <c r="P56" i="5"/>
  <c r="I56" i="5"/>
  <c r="P38" i="5"/>
  <c r="P48" i="5"/>
  <c r="E11" i="5"/>
  <c r="E10" i="5"/>
  <c r="E5" i="5"/>
  <c r="D14" i="5"/>
  <c r="D16" i="5"/>
  <c r="E6" i="5"/>
  <c r="E7" i="5"/>
  <c r="E2" i="5"/>
  <c r="E8" i="5"/>
  <c r="E3" i="5"/>
  <c r="E9" i="5"/>
  <c r="D2" i="5"/>
  <c r="E4" i="5"/>
  <c r="F15" i="5" l="1"/>
  <c r="O30" i="2" s="1"/>
  <c r="F16" i="5"/>
  <c r="O31" i="2" s="1"/>
  <c r="Q44" i="5"/>
  <c r="S44" i="5" s="1"/>
  <c r="AT34" i="2" s="1"/>
  <c r="Q54" i="5"/>
  <c r="S54" i="5" s="1"/>
  <c r="Q46" i="5"/>
  <c r="S46" i="5" s="1"/>
  <c r="Q74" i="5"/>
  <c r="S74" i="5" s="1"/>
  <c r="K46" i="5"/>
  <c r="Q71" i="5"/>
  <c r="S71" i="5" s="1"/>
  <c r="K42" i="5"/>
  <c r="K39" i="5"/>
  <c r="Q43" i="5"/>
  <c r="S43" i="5" s="1"/>
  <c r="AT33" i="2" s="1"/>
  <c r="Q64" i="5"/>
  <c r="Q59" i="5"/>
  <c r="Q47" i="5"/>
  <c r="S47" i="5" s="1"/>
  <c r="Q62" i="5"/>
  <c r="Q67" i="5"/>
  <c r="S67" i="5" s="1"/>
  <c r="Q55" i="5"/>
  <c r="Q49" i="5"/>
  <c r="S49" i="5" s="1"/>
  <c r="AT39" i="2" s="1"/>
  <c r="Q68" i="5"/>
  <c r="S68" i="5" s="1"/>
  <c r="Q66" i="5"/>
  <c r="S66" i="5" s="1"/>
  <c r="Q75" i="5"/>
  <c r="Q45" i="5"/>
  <c r="Q50" i="5"/>
  <c r="Q65" i="5"/>
  <c r="S65" i="5" s="1"/>
  <c r="Q56" i="5"/>
  <c r="Q63" i="5"/>
  <c r="S63" i="5" s="1"/>
  <c r="Q41" i="5"/>
  <c r="S41" i="5" s="1"/>
  <c r="Q40" i="5"/>
  <c r="Q73" i="5"/>
  <c r="Q78" i="5"/>
  <c r="Q38" i="5"/>
  <c r="S38" i="5" s="1"/>
  <c r="Q52" i="5"/>
  <c r="S52" i="5" s="1"/>
  <c r="AT42" i="2" s="1"/>
  <c r="Q60" i="5"/>
  <c r="Q77" i="5"/>
  <c r="S77" i="5" s="1"/>
  <c r="F36" i="5"/>
  <c r="O51" i="2" s="1"/>
  <c r="Q42" i="5"/>
  <c r="Q48" i="5"/>
  <c r="R48" i="5" s="1"/>
  <c r="Q70" i="5"/>
  <c r="Q51" i="5"/>
  <c r="K56" i="5"/>
  <c r="Q79" i="5"/>
  <c r="Q76" i="5"/>
  <c r="S76" i="5" s="1"/>
  <c r="Q69" i="5"/>
  <c r="Q72" i="5"/>
  <c r="S72" i="5" s="1"/>
  <c r="Q61" i="5"/>
  <c r="Q53" i="5"/>
  <c r="F13" i="5"/>
  <c r="O28" i="2" s="1"/>
  <c r="O32" i="2"/>
  <c r="O40" i="2"/>
  <c r="O37" i="2"/>
  <c r="O39" i="2"/>
  <c r="O38" i="2"/>
  <c r="O29" i="2"/>
  <c r="K49" i="5"/>
  <c r="S39" i="5"/>
  <c r="K38" i="5"/>
  <c r="K55" i="5"/>
  <c r="D127" i="4"/>
  <c r="F10" i="5"/>
  <c r="D36" i="2" s="1"/>
  <c r="F11" i="5"/>
  <c r="D37" i="2" s="1"/>
  <c r="F5" i="5"/>
  <c r="D31" i="2" s="1"/>
  <c r="F8" i="5"/>
  <c r="D34" i="2" s="1"/>
  <c r="F2" i="5"/>
  <c r="D28" i="2" s="1"/>
  <c r="F4" i="5"/>
  <c r="D30" i="2" s="1"/>
  <c r="F7" i="5"/>
  <c r="D33" i="2" s="1"/>
  <c r="F9" i="5"/>
  <c r="D35" i="2" s="1"/>
  <c r="F3" i="5"/>
  <c r="D29" i="2" s="1"/>
  <c r="F6" i="5"/>
  <c r="D32" i="2" s="1"/>
  <c r="R53" i="5" l="1"/>
  <c r="AH43" i="2" s="1"/>
  <c r="R40" i="5"/>
  <c r="AH30" i="2" s="1"/>
  <c r="R42" i="5"/>
  <c r="AH32" i="2" s="1"/>
  <c r="R38" i="5"/>
  <c r="AH28" i="2" s="1"/>
  <c r="R69" i="5"/>
  <c r="R50" i="5"/>
  <c r="AH40" i="2" s="1"/>
  <c r="R51" i="5"/>
  <c r="AH41" i="2" s="1"/>
  <c r="R64" i="5"/>
  <c r="R73" i="5"/>
  <c r="R57" i="5"/>
  <c r="R61" i="5"/>
  <c r="AH51" i="2" s="1"/>
  <c r="R70" i="5"/>
  <c r="R56" i="5"/>
  <c r="AH46" i="2" s="1"/>
  <c r="R45" i="5"/>
  <c r="AH35" i="2" s="1"/>
  <c r="R59" i="5"/>
  <c r="AH49" i="2" s="1"/>
  <c r="R62" i="5"/>
  <c r="R58" i="5"/>
  <c r="AH48" i="2" s="1"/>
  <c r="R60" i="5"/>
  <c r="AH50" i="2" s="1"/>
  <c r="R75" i="5"/>
  <c r="R79" i="5"/>
  <c r="S79" i="5"/>
  <c r="R54" i="5"/>
  <c r="AH44" i="2" s="1"/>
  <c r="S55" i="5"/>
  <c r="AT45" i="2" s="1"/>
  <c r="R55" i="5"/>
  <c r="AH45" i="2" s="1"/>
  <c r="R78" i="5"/>
  <c r="S78" i="5"/>
  <c r="S64" i="5"/>
  <c r="AT28" i="2"/>
  <c r="R46" i="5"/>
  <c r="AH36" i="2" s="1"/>
  <c r="R65" i="5"/>
  <c r="S57" i="5"/>
  <c r="S53" i="5"/>
  <c r="AT43" i="2" s="1"/>
  <c r="S45" i="5"/>
  <c r="AT35" i="2" s="1"/>
  <c r="S69" i="5"/>
  <c r="R44" i="5"/>
  <c r="AH34" i="2" s="1"/>
  <c r="R76" i="5"/>
  <c r="S60" i="5"/>
  <c r="AT50" i="2" s="1"/>
  <c r="R74" i="5"/>
  <c r="S61" i="5"/>
  <c r="AT51" i="2" s="1"/>
  <c r="R68" i="5"/>
  <c r="AT44" i="2"/>
  <c r="S75" i="5"/>
  <c r="S73" i="5"/>
  <c r="S62" i="5"/>
  <c r="S42" i="5"/>
  <c r="AT32" i="2" s="1"/>
  <c r="S40" i="5"/>
  <c r="AT30" i="2" s="1"/>
  <c r="S50" i="5"/>
  <c r="AT40" i="2" s="1"/>
  <c r="R43" i="5"/>
  <c r="AH33" i="2" s="1"/>
  <c r="S58" i="5"/>
  <c r="AT48" i="2" s="1"/>
  <c r="R77" i="5"/>
  <c r="R41" i="5"/>
  <c r="AH31" i="2" s="1"/>
  <c r="R47" i="5"/>
  <c r="AH37" i="2" s="1"/>
  <c r="S70" i="5"/>
  <c r="R63" i="5"/>
  <c r="R49" i="5"/>
  <c r="AH39" i="2" s="1"/>
  <c r="S59" i="5"/>
  <c r="AT49" i="2" s="1"/>
  <c r="S48" i="5"/>
  <c r="AT38" i="2" s="1"/>
  <c r="S51" i="5"/>
  <c r="AT41" i="2" s="1"/>
  <c r="R71" i="5"/>
  <c r="R67" i="5"/>
  <c r="S56" i="5"/>
  <c r="AT46" i="2" s="1"/>
  <c r="R39" i="5"/>
  <c r="AH29" i="2" s="1"/>
  <c r="R52" i="5"/>
  <c r="AH42" i="2" s="1"/>
  <c r="R66" i="5"/>
  <c r="R72" i="5"/>
  <c r="AT37" i="2"/>
  <c r="AT31" i="2"/>
  <c r="AT29" i="2"/>
  <c r="AT36" i="2"/>
  <c r="AH38" i="2"/>
  <c r="AS20" i="2"/>
  <c r="U62" i="2"/>
  <c r="H20" i="2"/>
  <c r="AT47" i="2" l="1"/>
  <c r="AH47" i="2"/>
</calcChain>
</file>

<file path=xl/comments1.xml><?xml version="1.0" encoding="utf-8"?>
<comments xmlns="http://schemas.openxmlformats.org/spreadsheetml/2006/main">
  <authors>
    <author>yoshidays</author>
    <author>NDN</author>
  </authors>
  <commentList>
    <comment ref="BO3" authorId="0" shapeId="0">
      <text>
        <r>
          <rPr>
            <b/>
            <sz val="9"/>
            <color indexed="81"/>
            <rFont val="ＭＳ Ｐゴシック"/>
            <family val="3"/>
            <charset val="128"/>
          </rPr>
          <t xml:space="preserve">NDN:
</t>
        </r>
        <r>
          <rPr>
            <sz val="9"/>
            <color indexed="81"/>
            <rFont val="ＭＳ Ｐゴシック"/>
            <family val="3"/>
            <charset val="128"/>
          </rPr>
          <t>当社使用欄</t>
        </r>
      </text>
    </comment>
    <comment ref="W58" authorId="1" shapeId="0">
      <text>
        <r>
          <rPr>
            <b/>
            <sz val="9"/>
            <color indexed="81"/>
            <rFont val="MS P ゴシック"/>
            <family val="3"/>
            <charset val="128"/>
          </rPr>
          <t>NDN:</t>
        </r>
        <r>
          <rPr>
            <sz val="9"/>
            <color indexed="81"/>
            <rFont val="MS P ゴシック"/>
            <family val="3"/>
            <charset val="128"/>
          </rPr>
          <t xml:space="preserve">
印刷後、記入をお願いします。</t>
        </r>
      </text>
    </comment>
    <comment ref="BE58" authorId="1" shapeId="0">
      <text>
        <r>
          <rPr>
            <b/>
            <sz val="9"/>
            <color indexed="81"/>
            <rFont val="MS P ゴシック"/>
            <family val="3"/>
            <charset val="128"/>
          </rPr>
          <t>NDN:</t>
        </r>
        <r>
          <rPr>
            <sz val="9"/>
            <color indexed="81"/>
            <rFont val="MS P ゴシック"/>
            <family val="3"/>
            <charset val="128"/>
          </rPr>
          <t xml:space="preserve">
印鑑証明（企業等）と同じ印をご捺印願います。</t>
        </r>
      </text>
    </comment>
  </commentList>
</comments>
</file>

<file path=xl/sharedStrings.xml><?xml version="1.0" encoding="utf-8"?>
<sst xmlns="http://schemas.openxmlformats.org/spreadsheetml/2006/main" count="470" uniqueCount="140">
  <si>
    <t>日本電子認証株式会社　御中</t>
    <phoneticPr fontId="1"/>
  </si>
  <si>
    <t>令和</t>
    <rPh sb="0" eb="1">
      <t>レイ</t>
    </rPh>
    <rPh sb="1" eb="2">
      <t>ワ</t>
    </rPh>
    <phoneticPr fontId="1"/>
  </si>
  <si>
    <t>年</t>
    <rPh sb="0" eb="1">
      <t>ネン</t>
    </rPh>
    <phoneticPr fontId="1"/>
  </si>
  <si>
    <t>月</t>
    <rPh sb="0" eb="1">
      <t>ツキ</t>
    </rPh>
    <phoneticPr fontId="1"/>
  </si>
  <si>
    <t>日</t>
    <rPh sb="0" eb="1">
      <t>ヒ</t>
    </rPh>
    <phoneticPr fontId="1"/>
  </si>
  <si>
    <t>電子委任状項目証明届出書</t>
    <rPh sb="0" eb="5">
      <t>デンシイニンジョウ</t>
    </rPh>
    <rPh sb="5" eb="7">
      <t>コウモク</t>
    </rPh>
    <rPh sb="7" eb="9">
      <t>ショウメイ</t>
    </rPh>
    <rPh sb="9" eb="12">
      <t>トドケデショ</t>
    </rPh>
    <phoneticPr fontId="1"/>
  </si>
  <si>
    <t>氏名</t>
    <rPh sb="0" eb="2">
      <t>シメイ</t>
    </rPh>
    <phoneticPr fontId="1"/>
  </si>
  <si>
    <t>生年月日</t>
    <rPh sb="0" eb="4">
      <t>セイネンガッピ</t>
    </rPh>
    <phoneticPr fontId="1"/>
  </si>
  <si>
    <t>【国税手続】</t>
    <rPh sb="1" eb="3">
      <t>コクゼイ</t>
    </rPh>
    <rPh sb="3" eb="5">
      <t>テツヅ</t>
    </rPh>
    <phoneticPr fontId="1"/>
  </si>
  <si>
    <t>【地方税手続】</t>
    <rPh sb="1" eb="3">
      <t>チホウ</t>
    </rPh>
    <rPh sb="4" eb="6">
      <t>テツヅ</t>
    </rPh>
    <phoneticPr fontId="1"/>
  </si>
  <si>
    <t>企業名</t>
    <rPh sb="0" eb="3">
      <t>キギョウメイ</t>
    </rPh>
    <phoneticPr fontId="1"/>
  </si>
  <si>
    <t>※この届出書は電子証明書発行申込書毎に1部必要となります。</t>
    <rPh sb="3" eb="6">
      <t>トドケデショ</t>
    </rPh>
    <rPh sb="7" eb="12">
      <t>デンシショウメイショ</t>
    </rPh>
    <rPh sb="12" eb="17">
      <t>ハッコウモウシコミショ</t>
    </rPh>
    <rPh sb="17" eb="18">
      <t>ゴト</t>
    </rPh>
    <rPh sb="20" eb="21">
      <t>ブ</t>
    </rPh>
    <rPh sb="21" eb="23">
      <t>ヒツヨウ</t>
    </rPh>
    <phoneticPr fontId="1"/>
  </si>
  <si>
    <t>企業等代表者印</t>
    <phoneticPr fontId="1"/>
  </si>
  <si>
    <t>企業等代表者氏名</t>
    <rPh sb="0" eb="3">
      <t>キギョウナド</t>
    </rPh>
    <rPh sb="3" eb="6">
      <t>ダイヒョウシャ</t>
    </rPh>
    <rPh sb="6" eb="8">
      <t>シメイ</t>
    </rPh>
    <phoneticPr fontId="1"/>
  </si>
  <si>
    <t>利用者（受任者）欄</t>
    <rPh sb="4" eb="7">
      <t>ジュニンシャ</t>
    </rPh>
    <rPh sb="8" eb="9">
      <t>ラン</t>
    </rPh>
    <phoneticPr fontId="1"/>
  </si>
  <si>
    <t>企業等代表者（委任者）欄</t>
    <rPh sb="0" eb="3">
      <t>キギョウナド</t>
    </rPh>
    <rPh sb="3" eb="6">
      <t>ダイヒョウシャ</t>
    </rPh>
    <rPh sb="7" eb="10">
      <t>イニンシャ</t>
    </rPh>
    <rPh sb="11" eb="12">
      <t>ラン</t>
    </rPh>
    <phoneticPr fontId="1"/>
  </si>
  <si>
    <t>受付番号</t>
    <rPh sb="0" eb="4">
      <t>ウケツケバンゴウ</t>
    </rPh>
    <phoneticPr fontId="1"/>
  </si>
  <si>
    <t>【政府電子調達手続】</t>
    <rPh sb="1" eb="3">
      <t>セイフ</t>
    </rPh>
    <rPh sb="3" eb="5">
      <t>デンシ</t>
    </rPh>
    <rPh sb="5" eb="7">
      <t>チョウタツ</t>
    </rPh>
    <rPh sb="7" eb="9">
      <t>テツヅ</t>
    </rPh>
    <phoneticPr fontId="1"/>
  </si>
  <si>
    <t>委任する税目等</t>
    <rPh sb="0" eb="2">
      <t>イニン</t>
    </rPh>
    <rPh sb="4" eb="6">
      <t>ゼイモク</t>
    </rPh>
    <rPh sb="6" eb="7">
      <t>ナド</t>
    </rPh>
    <phoneticPr fontId="1"/>
  </si>
  <si>
    <t>委任する府省等</t>
    <rPh sb="0" eb="2">
      <t>イニン</t>
    </rPh>
    <rPh sb="4" eb="7">
      <t>フショウナド</t>
    </rPh>
    <phoneticPr fontId="1"/>
  </si>
  <si>
    <t>委任する権限</t>
    <rPh sb="0" eb="2">
      <t>イニン</t>
    </rPh>
    <rPh sb="4" eb="6">
      <t>ケンゲン</t>
    </rPh>
    <phoneticPr fontId="1"/>
  </si>
  <si>
    <t>※電子証明書発行申込書の記載どおりに入力してください。</t>
    <rPh sb="1" eb="6">
      <t>デンシショウメイショ</t>
    </rPh>
    <rPh sb="6" eb="11">
      <t>ハッコウモウシコミショ</t>
    </rPh>
    <rPh sb="12" eb="14">
      <t>キサイ</t>
    </rPh>
    <rPh sb="18" eb="20">
      <t>ニュウリョク</t>
    </rPh>
    <phoneticPr fontId="1"/>
  </si>
  <si>
    <t>法人税</t>
    <rPh sb="0" eb="3">
      <t>ホウジンゼイ</t>
    </rPh>
    <phoneticPr fontId="1"/>
  </si>
  <si>
    <t>消費税</t>
    <rPh sb="0" eb="3">
      <t>ショウヒゼイ</t>
    </rPh>
    <phoneticPr fontId="1"/>
  </si>
  <si>
    <t>源泉所得税</t>
    <rPh sb="0" eb="5">
      <t>ゲンセンショトクゼイ</t>
    </rPh>
    <phoneticPr fontId="1"/>
  </si>
  <si>
    <t>間接諸税</t>
    <rPh sb="0" eb="2">
      <t>カンセツ</t>
    </rPh>
    <rPh sb="2" eb="4">
      <t>ショゼイ</t>
    </rPh>
    <phoneticPr fontId="1"/>
  </si>
  <si>
    <t>酒税</t>
    <rPh sb="0" eb="1">
      <t>サケ</t>
    </rPh>
    <rPh sb="1" eb="2">
      <t>ゼイ</t>
    </rPh>
    <phoneticPr fontId="1"/>
  </si>
  <si>
    <t>法定調書</t>
    <rPh sb="0" eb="4">
      <t>ホウテイチョウショ</t>
    </rPh>
    <phoneticPr fontId="1"/>
  </si>
  <si>
    <t>電子帳簿保存法</t>
    <rPh sb="0" eb="4">
      <t>デンシチョウボ</t>
    </rPh>
    <rPh sb="4" eb="7">
      <t>ホゾンホウ</t>
    </rPh>
    <phoneticPr fontId="1"/>
  </si>
  <si>
    <t>国際関係</t>
    <rPh sb="0" eb="4">
      <t>コクサイカンケイ</t>
    </rPh>
    <phoneticPr fontId="1"/>
  </si>
  <si>
    <t>納税証明</t>
    <rPh sb="0" eb="4">
      <t>ノウゼイショウメイ</t>
    </rPh>
    <phoneticPr fontId="1"/>
  </si>
  <si>
    <t>審査請求</t>
    <rPh sb="0" eb="4">
      <t>シンサセイキュウ</t>
    </rPh>
    <phoneticPr fontId="1"/>
  </si>
  <si>
    <t>国税手続で代理権を記載する項目を選択してください。（複数可）</t>
    <rPh sb="0" eb="4">
      <t>コクゼイテツヅ</t>
    </rPh>
    <rPh sb="5" eb="8">
      <t>ダイリケン</t>
    </rPh>
    <rPh sb="9" eb="11">
      <t>キサイ</t>
    </rPh>
    <rPh sb="13" eb="15">
      <t>コウモク</t>
    </rPh>
    <rPh sb="16" eb="18">
      <t>センタク</t>
    </rPh>
    <rPh sb="26" eb="28">
      <t>フクスウ</t>
    </rPh>
    <rPh sb="28" eb="29">
      <t>カ</t>
    </rPh>
    <phoneticPr fontId="1"/>
  </si>
  <si>
    <t>法人市町村民税</t>
  </si>
  <si>
    <t>固定資産税（償却資産）</t>
  </si>
  <si>
    <t>個人住民税（特別徴収分）</t>
  </si>
  <si>
    <t>事業所税</t>
  </si>
  <si>
    <t>地方税手続で代理権を記載する項目を選択してください。（複数可）</t>
    <rPh sb="0" eb="3">
      <t>チホウゼイ</t>
    </rPh>
    <rPh sb="3" eb="5">
      <t>テツヅキ</t>
    </rPh>
    <rPh sb="6" eb="9">
      <t>ダイリケン</t>
    </rPh>
    <rPh sb="10" eb="12">
      <t>キサイ</t>
    </rPh>
    <rPh sb="14" eb="16">
      <t>コウモク</t>
    </rPh>
    <rPh sb="17" eb="19">
      <t>センタク</t>
    </rPh>
    <rPh sb="27" eb="29">
      <t>フクスウ</t>
    </rPh>
    <rPh sb="29" eb="30">
      <t>カ</t>
    </rPh>
    <phoneticPr fontId="1"/>
  </si>
  <si>
    <t>内閣官房</t>
  </si>
  <si>
    <t>内閣法制局</t>
  </si>
  <si>
    <t>人事院</t>
  </si>
  <si>
    <t>内閣府</t>
  </si>
  <si>
    <t>宮内庁</t>
  </si>
  <si>
    <t>公正取引委員会</t>
  </si>
  <si>
    <t>警察庁</t>
  </si>
  <si>
    <t>個人情報保護委員会</t>
  </si>
  <si>
    <t>カジノ管理委員会</t>
  </si>
  <si>
    <t>金融庁</t>
  </si>
  <si>
    <t>消費者庁</t>
  </si>
  <si>
    <t>総務省</t>
  </si>
  <si>
    <t>法務省</t>
  </si>
  <si>
    <t>検察庁</t>
  </si>
  <si>
    <t>公安調査庁</t>
  </si>
  <si>
    <t>外務省</t>
  </si>
  <si>
    <t>財務省</t>
  </si>
  <si>
    <t>国税庁</t>
  </si>
  <si>
    <t>文部科学省</t>
  </si>
  <si>
    <t>文化庁</t>
  </si>
  <si>
    <t>スポーツ庁</t>
  </si>
  <si>
    <t>厚生労働省</t>
  </si>
  <si>
    <t>農林水産省</t>
  </si>
  <si>
    <t>林野庁</t>
  </si>
  <si>
    <t>水産庁</t>
  </si>
  <si>
    <t>経済産業省</t>
  </si>
  <si>
    <t>特許庁</t>
  </si>
  <si>
    <t>中小企業庁</t>
  </si>
  <si>
    <t>国土交通省</t>
  </si>
  <si>
    <t>気象庁</t>
  </si>
  <si>
    <t>海上保安庁</t>
  </si>
  <si>
    <t>運輸安全委員会</t>
  </si>
  <si>
    <t>環境省</t>
  </si>
  <si>
    <t>防衛省</t>
  </si>
  <si>
    <t>会計検査院</t>
  </si>
  <si>
    <t>最高裁判所</t>
  </si>
  <si>
    <t>入札</t>
    <rPh sb="0" eb="2">
      <t>ニュウサツ</t>
    </rPh>
    <phoneticPr fontId="1"/>
  </si>
  <si>
    <t>契約</t>
    <rPh sb="0" eb="2">
      <t>ケイヤク</t>
    </rPh>
    <phoneticPr fontId="1"/>
  </si>
  <si>
    <t>納入検査</t>
    <rPh sb="0" eb="2">
      <t>ノウニュウ</t>
    </rPh>
    <rPh sb="2" eb="4">
      <t>ケンサ</t>
    </rPh>
    <phoneticPr fontId="1"/>
  </si>
  <si>
    <t>請求</t>
    <rPh sb="0" eb="2">
      <t>セイキュウ</t>
    </rPh>
    <phoneticPr fontId="1"/>
  </si>
  <si>
    <t>代理権を記載する府省等と項目を選択してください。（複数可）</t>
    <rPh sb="0" eb="3">
      <t>ダイリケン</t>
    </rPh>
    <rPh sb="4" eb="6">
      <t>キサイ</t>
    </rPh>
    <rPh sb="8" eb="11">
      <t>フショウナド</t>
    </rPh>
    <rPh sb="12" eb="14">
      <t>コウモク</t>
    </rPh>
    <rPh sb="15" eb="17">
      <t>センタク</t>
    </rPh>
    <rPh sb="25" eb="27">
      <t>フクスウ</t>
    </rPh>
    <rPh sb="27" eb="28">
      <t>カ</t>
    </rPh>
    <phoneticPr fontId="1"/>
  </si>
  <si>
    <t>デジタル庁</t>
  </si>
  <si>
    <t>復興庁</t>
  </si>
  <si>
    <t>衆議院</t>
  </si>
  <si>
    <t>参議院</t>
  </si>
  <si>
    <t>国立国会図書館</t>
  </si>
  <si>
    <t>(</t>
    <phoneticPr fontId="1"/>
  </si>
  <si>
    <t>)</t>
    <phoneticPr fontId="1"/>
  </si>
  <si>
    <t>(注）[法人都道府県民税,事業税ほか]は、正確には[法人都道府県民税・法人事業税・特別法人事業税（地方法人特別税）]となります。</t>
  </si>
  <si>
    <t>※西暦で入力をお願いします（例：1975/3/15）。出力フォームでは和暦で表示され印刷されます。</t>
    <rPh sb="1" eb="3">
      <t>セイレキ</t>
    </rPh>
    <rPh sb="4" eb="6">
      <t>ニュウリョク</t>
    </rPh>
    <rPh sb="8" eb="9">
      <t>ネガ</t>
    </rPh>
    <rPh sb="14" eb="15">
      <t>レイ</t>
    </rPh>
    <rPh sb="27" eb="29">
      <t>シュツリョク</t>
    </rPh>
    <rPh sb="35" eb="37">
      <t>ワレキ</t>
    </rPh>
    <rPh sb="38" eb="40">
      <t>ヒョウジ</t>
    </rPh>
    <rPh sb="42" eb="44">
      <t>インサツ</t>
    </rPh>
    <phoneticPr fontId="1"/>
  </si>
  <si>
    <t>法人都道府県民税,事業税ほか</t>
    <phoneticPr fontId="1"/>
  </si>
  <si>
    <t>（注）</t>
    <phoneticPr fontId="1"/>
  </si>
  <si>
    <r>
      <rPr>
        <b/>
        <sz val="11"/>
        <color rgb="FFFF0000"/>
        <rFont val="ＭＳ ゴシック"/>
        <family val="3"/>
        <charset val="128"/>
      </rPr>
      <t>１／４</t>
    </r>
    <r>
      <rPr>
        <sz val="11"/>
        <color theme="0"/>
        <rFont val="ＭＳ ゴシック"/>
        <family val="3"/>
        <charset val="128"/>
      </rPr>
      <t>　利用者（受任者）の氏名、生年月日を入力してください。</t>
    </r>
    <rPh sb="8" eb="11">
      <t>ジュニンシャ</t>
    </rPh>
    <rPh sb="13" eb="15">
      <t>シメイ</t>
    </rPh>
    <rPh sb="16" eb="20">
      <t>セイネンガッピ</t>
    </rPh>
    <rPh sb="21" eb="23">
      <t>ニュウリョク</t>
    </rPh>
    <phoneticPr fontId="1"/>
  </si>
  <si>
    <r>
      <rPr>
        <b/>
        <sz val="11"/>
        <color rgb="FFFF0000"/>
        <rFont val="ＭＳ ゴシック"/>
        <family val="3"/>
        <charset val="128"/>
      </rPr>
      <t>２／４</t>
    </r>
    <r>
      <rPr>
        <sz val="11"/>
        <color theme="0"/>
        <rFont val="ＭＳ ゴシック"/>
        <family val="3"/>
        <charset val="128"/>
      </rPr>
      <t>　企業名、企業等代表者氏名を入力してください。</t>
    </r>
    <rPh sb="4" eb="6">
      <t>キギョウ</t>
    </rPh>
    <rPh sb="6" eb="7">
      <t>メイ</t>
    </rPh>
    <rPh sb="8" eb="10">
      <t>キギョウ</t>
    </rPh>
    <rPh sb="10" eb="11">
      <t>ナド</t>
    </rPh>
    <rPh sb="11" eb="14">
      <t>ダイヒョウシャ</t>
    </rPh>
    <rPh sb="14" eb="16">
      <t>シメイ</t>
    </rPh>
    <rPh sb="17" eb="19">
      <t>ニュウリョク</t>
    </rPh>
    <phoneticPr fontId="1"/>
  </si>
  <si>
    <r>
      <rPr>
        <b/>
        <sz val="11"/>
        <color rgb="FFFF0000"/>
        <rFont val="ＭＳ ゴシック"/>
        <family val="3"/>
        <charset val="128"/>
      </rPr>
      <t>３／４</t>
    </r>
    <r>
      <rPr>
        <b/>
        <sz val="11"/>
        <color theme="0"/>
        <rFont val="ＭＳ ゴシック"/>
        <family val="3"/>
        <charset val="128"/>
      </rPr>
      <t>　</t>
    </r>
    <r>
      <rPr>
        <sz val="11"/>
        <color theme="0"/>
        <rFont val="ＭＳ ゴシック"/>
        <family val="3"/>
        <charset val="128"/>
      </rPr>
      <t>委任する代理権（委任する項目を選択してください。）を選択してください。　</t>
    </r>
    <r>
      <rPr>
        <b/>
        <sz val="11"/>
        <color rgb="FFFF0000"/>
        <rFont val="ＭＳ ゴシック"/>
        <family val="3"/>
        <charset val="128"/>
      </rPr>
      <t>最大20まで</t>
    </r>
    <rPh sb="4" eb="6">
      <t>イニン</t>
    </rPh>
    <rPh sb="8" eb="11">
      <t>ダイリケン</t>
    </rPh>
    <rPh sb="12" eb="14">
      <t>イニン</t>
    </rPh>
    <rPh sb="16" eb="18">
      <t>コウモク</t>
    </rPh>
    <rPh sb="19" eb="21">
      <t>センタク</t>
    </rPh>
    <rPh sb="30" eb="32">
      <t>センタク</t>
    </rPh>
    <rPh sb="40" eb="42">
      <t>サイダイ</t>
    </rPh>
    <phoneticPr fontId="1"/>
  </si>
  <si>
    <r>
      <rPr>
        <b/>
        <sz val="11"/>
        <color rgb="FFFF0000"/>
        <rFont val="ＭＳ ゴシック"/>
        <family val="3"/>
        <charset val="128"/>
      </rPr>
      <t>４／４</t>
    </r>
    <r>
      <rPr>
        <sz val="11"/>
        <color theme="0"/>
        <rFont val="ＭＳ ゴシック"/>
        <family val="3"/>
        <charset val="128"/>
      </rPr>
      <t>　内容確認と印刷、押印のうえご提出</t>
    </r>
    <rPh sb="4" eb="8">
      <t>ナイヨウカクニン</t>
    </rPh>
    <rPh sb="9" eb="11">
      <t>インサツ</t>
    </rPh>
    <rPh sb="12" eb="14">
      <t>オウイン</t>
    </rPh>
    <rPh sb="18" eb="20">
      <t>テイシュツ</t>
    </rPh>
    <phoneticPr fontId="1"/>
  </si>
  <si>
    <t>電子委任状項目証明届出書　出力シート</t>
    <rPh sb="0" eb="5">
      <t>デンシイニンジョウ</t>
    </rPh>
    <rPh sb="5" eb="7">
      <t>コウモク</t>
    </rPh>
    <rPh sb="7" eb="9">
      <t>ショウメイ</t>
    </rPh>
    <rPh sb="9" eb="12">
      <t>トドケデショ</t>
    </rPh>
    <rPh sb="13" eb="15">
      <t>シュツリョク</t>
    </rPh>
    <phoneticPr fontId="1"/>
  </si>
  <si>
    <t>電子委任状項目証明届出書　入力シート</t>
    <rPh sb="0" eb="5">
      <t>デンシイニンジョウ</t>
    </rPh>
    <rPh sb="5" eb="7">
      <t>コウモク</t>
    </rPh>
    <rPh sb="7" eb="9">
      <t>ショウメイ</t>
    </rPh>
    <rPh sb="9" eb="12">
      <t>トドケデショ</t>
    </rPh>
    <rPh sb="13" eb="15">
      <t>ニュウリョク</t>
    </rPh>
    <phoneticPr fontId="1"/>
  </si>
  <si>
    <t>1) シート「出力シート」を選択してください。こちらのシートで入力に誤りがないかご確認ください。</t>
    <rPh sb="7" eb="9">
      <t>シュツリョク</t>
    </rPh>
    <rPh sb="14" eb="16">
      <t>センタク</t>
    </rPh>
    <phoneticPr fontId="1"/>
  </si>
  <si>
    <t>2) 宜しければ印刷をお願いします。（Ａ４サイズ）</t>
    <phoneticPr fontId="1"/>
  </si>
  <si>
    <t>4) 届出日をご記入のうえ電子証明書発行申込書に添付してご提出願います。</t>
    <phoneticPr fontId="1"/>
  </si>
  <si>
    <t>戻り値</t>
    <rPh sb="0" eb="1">
      <t>モド</t>
    </rPh>
    <rPh sb="2" eb="3">
      <t>チ</t>
    </rPh>
    <phoneticPr fontId="1"/>
  </si>
  <si>
    <r>
      <t>　この『電子委任状項目証明届出書フォーム』は、企業等代表者（委任者）が利用者（受任者）に代理権を委任したことを証明し、電子証明書に記載することの届出書を作成するフォームです。
　このフォームでは、以下の手順にそって</t>
    </r>
    <r>
      <rPr>
        <b/>
        <sz val="11"/>
        <color rgb="FFFF0000"/>
        <rFont val="ＭＳ ゴシック"/>
        <family val="3"/>
        <charset val="128"/>
      </rPr>
      <t>入力シート</t>
    </r>
    <r>
      <rPr>
        <sz val="11"/>
        <rFont val="ＭＳ ゴシック"/>
        <family val="3"/>
        <charset val="128"/>
      </rPr>
      <t>に必要事項を入力し、</t>
    </r>
    <r>
      <rPr>
        <b/>
        <sz val="11"/>
        <color rgb="FF0000FF"/>
        <rFont val="ＭＳ ゴシック"/>
        <family val="3"/>
        <charset val="128"/>
      </rPr>
      <t>出力シート</t>
    </r>
    <r>
      <rPr>
        <sz val="11"/>
        <rFont val="ＭＳ ゴシック"/>
        <family val="3"/>
        <charset val="128"/>
      </rPr>
      <t>で印刷することで「電子委任状項目証明届出書」（当社様式）が作成できます。
　作成後、「電子委任状項目証明届出書」（当社様式）に企業等代表者印を押印のうえ電子証明書発行申込書と一緒に提出をお願いいたします。</t>
    </r>
    <rPh sb="4" eb="9">
      <t>デンシイニンジョウ</t>
    </rPh>
    <rPh sb="9" eb="11">
      <t>コウモク</t>
    </rPh>
    <rPh sb="13" eb="16">
      <t>トドケデショ</t>
    </rPh>
    <rPh sb="23" eb="26">
      <t>キギョウトウ</t>
    </rPh>
    <rPh sb="26" eb="29">
      <t>ダイヒョウシャ</t>
    </rPh>
    <rPh sb="30" eb="33">
      <t>イニンシャ</t>
    </rPh>
    <rPh sb="39" eb="42">
      <t>ジュニンシャ</t>
    </rPh>
    <rPh sb="72" eb="75">
      <t>トドケデショ</t>
    </rPh>
    <rPh sb="76" eb="78">
      <t>サクセイ</t>
    </rPh>
    <rPh sb="98" eb="100">
      <t>イカ</t>
    </rPh>
    <rPh sb="101" eb="103">
      <t>テジュン</t>
    </rPh>
    <rPh sb="107" eb="109">
      <t>ニュウリョク</t>
    </rPh>
    <rPh sb="118" eb="120">
      <t>ニュウリョク</t>
    </rPh>
    <rPh sb="122" eb="124">
      <t>シュツリョク</t>
    </rPh>
    <rPh sb="128" eb="130">
      <t>インサツ</t>
    </rPh>
    <rPh sb="165" eb="167">
      <t>サクセイ</t>
    </rPh>
    <rPh sb="167" eb="168">
      <t>ゴ</t>
    </rPh>
    <rPh sb="203" eb="213">
      <t>デンシショウメイショハッコウモウシコミショ</t>
    </rPh>
    <rPh sb="214" eb="216">
      <t>イッショ</t>
    </rPh>
    <rPh sb="217" eb="219">
      <t>テイシュツ</t>
    </rPh>
    <rPh sb="221" eb="222">
      <t>ネガ</t>
    </rPh>
    <phoneticPr fontId="1"/>
  </si>
  <si>
    <t>3) 印刷された「電子委任状項目証明届出書」に企業等代表者印（印鑑証明と同じ印）を押印願います。</t>
    <rPh sb="28" eb="29">
      <t>シャ</t>
    </rPh>
    <phoneticPr fontId="1"/>
  </si>
  <si>
    <t>電子証明書に記載できる代理権は最大20までとなります（当社仕様）</t>
    <rPh sb="0" eb="5">
      <t>デンシショウメイショ</t>
    </rPh>
    <rPh sb="6" eb="8">
      <t>キサイ</t>
    </rPh>
    <rPh sb="11" eb="14">
      <t>ダイリケン</t>
    </rPh>
    <rPh sb="15" eb="17">
      <t>サイダイ</t>
    </rPh>
    <rPh sb="27" eb="29">
      <t>トウシャ</t>
    </rPh>
    <rPh sb="29" eb="31">
      <t>シヨウ</t>
    </rPh>
    <phoneticPr fontId="1"/>
  </si>
  <si>
    <t>【国税手続】は、法人税、消費税、源泉所得税･･･といくつ選択してもカウントは１となります。</t>
    <rPh sb="1" eb="5">
      <t>コクゼイテツヅ</t>
    </rPh>
    <rPh sb="8" eb="11">
      <t>ホウジンゼイ</t>
    </rPh>
    <rPh sb="12" eb="15">
      <t>ショウヒゼイ</t>
    </rPh>
    <rPh sb="16" eb="21">
      <t>ゲンセンショトクゼイ</t>
    </rPh>
    <rPh sb="28" eb="30">
      <t>センタク</t>
    </rPh>
    <phoneticPr fontId="1"/>
  </si>
  <si>
    <t>【地方税手続】も同様です。項目をいくつ選択してもカウントは１となります。</t>
    <rPh sb="1" eb="4">
      <t>チホウゼイ</t>
    </rPh>
    <rPh sb="4" eb="6">
      <t>テツヅキ</t>
    </rPh>
    <rPh sb="8" eb="10">
      <t>ドウヨウ</t>
    </rPh>
    <rPh sb="13" eb="15">
      <t>コウモク</t>
    </rPh>
    <rPh sb="19" eb="21">
      <t>センタク</t>
    </rPh>
    <phoneticPr fontId="1"/>
  </si>
  <si>
    <t>【政府電子調達手続】は、選択した府省等の数だけカウントされます。入札、契約、納入検査、請求の権限をどのように</t>
    <rPh sb="1" eb="3">
      <t>セイフ</t>
    </rPh>
    <rPh sb="3" eb="5">
      <t>デンシ</t>
    </rPh>
    <rPh sb="5" eb="7">
      <t>チョウタツ</t>
    </rPh>
    <rPh sb="7" eb="9">
      <t>テツヅ</t>
    </rPh>
    <rPh sb="12" eb="14">
      <t>センタク</t>
    </rPh>
    <rPh sb="16" eb="19">
      <t>フショウナド</t>
    </rPh>
    <rPh sb="20" eb="21">
      <t>カズ</t>
    </rPh>
    <rPh sb="32" eb="34">
      <t>ニュウサツ</t>
    </rPh>
    <rPh sb="35" eb="37">
      <t>ケイヤク</t>
    </rPh>
    <rPh sb="38" eb="40">
      <t>ノウニュウ</t>
    </rPh>
    <rPh sb="40" eb="42">
      <t>ケンサ</t>
    </rPh>
    <rPh sb="43" eb="45">
      <t>セイキュウ</t>
    </rPh>
    <rPh sb="46" eb="48">
      <t>ケンゲン</t>
    </rPh>
    <phoneticPr fontId="1"/>
  </si>
  <si>
    <t>選択しても変わりありません。</t>
    <rPh sb="0" eb="2">
      <t>センタク</t>
    </rPh>
    <rPh sb="5" eb="6">
      <t>カ</t>
    </rPh>
    <phoneticPr fontId="1"/>
  </si>
  <si>
    <t>これらの合計数が２０を超えないように代理権の選択をお願いいたします。</t>
    <rPh sb="4" eb="6">
      <t>ゴウケイ</t>
    </rPh>
    <rPh sb="6" eb="7">
      <t>スウ</t>
    </rPh>
    <rPh sb="11" eb="12">
      <t>コ</t>
    </rPh>
    <rPh sb="18" eb="21">
      <t>ダイリケン</t>
    </rPh>
    <rPh sb="22" eb="24">
      <t>センタク</t>
    </rPh>
    <rPh sb="26" eb="27">
      <t>ネガ</t>
    </rPh>
    <phoneticPr fontId="1"/>
  </si>
  <si>
    <t>現在選択されている代理権数</t>
    <rPh sb="0" eb="2">
      <t>ゲンザイ</t>
    </rPh>
    <rPh sb="2" eb="4">
      <t>センタク</t>
    </rPh>
    <rPh sb="9" eb="12">
      <t>ダイリケン</t>
    </rPh>
    <rPh sb="12" eb="13">
      <t>スウ</t>
    </rPh>
    <phoneticPr fontId="1"/>
  </si>
  <si>
    <t>　企業等代表者（委任者）は、AOSignサービス運用規程およびAOSignサービスG2利用規約に同意し、下記のとおり利用者（受任者）に代理権を委任したことを証明し、電子証明書に記載することに企業等代表者印を押印のうえ同意します。</t>
    <rPh sb="1" eb="4">
      <t>キギョウトウ</t>
    </rPh>
    <rPh sb="4" eb="7">
      <t>ダイヒョウシャ</t>
    </rPh>
    <rPh sb="8" eb="11">
      <t>イニンシャ</t>
    </rPh>
    <rPh sb="62" eb="65">
      <t>ジュニンシャ</t>
    </rPh>
    <phoneticPr fontId="1"/>
  </si>
  <si>
    <t>記入日</t>
    <rPh sb="0" eb="3">
      <t>キニュウビ</t>
    </rPh>
    <phoneticPr fontId="1"/>
  </si>
  <si>
    <t>※この届出書は手書きによる修正は無効となりますのでご注意ください。</t>
    <rPh sb="3" eb="6">
      <t>トドケデショ</t>
    </rPh>
    <rPh sb="7" eb="9">
      <t>テガ</t>
    </rPh>
    <rPh sb="13" eb="15">
      <t>シュウセイ</t>
    </rPh>
    <rPh sb="16" eb="18">
      <t>ムコウ</t>
    </rPh>
    <rPh sb="26" eb="28">
      <t>チュウイ</t>
    </rPh>
    <phoneticPr fontId="1"/>
  </si>
  <si>
    <t>委任する代理権</t>
    <rPh sb="0" eb="2">
      <t>イニン</t>
    </rPh>
    <rPh sb="4" eb="7">
      <t>ダイリケン</t>
    </rPh>
    <phoneticPr fontId="1"/>
  </si>
  <si>
    <t>こども家庭庁</t>
  </si>
  <si>
    <t>こども家庭庁</t>
    <phoneticPr fontId="1"/>
  </si>
  <si>
    <t>項目を追加する際は、『work』シートの数式を修正。</t>
    <rPh sb="0" eb="2">
      <t>コウモク</t>
    </rPh>
    <rPh sb="3" eb="5">
      <t>ツイカ</t>
    </rPh>
    <rPh sb="7" eb="8">
      <t>サイ</t>
    </rPh>
    <rPh sb="20" eb="22">
      <t>スウシキ</t>
    </rPh>
    <rPh sb="23" eb="25">
      <t>シュウセイ</t>
    </rPh>
    <phoneticPr fontId="1"/>
  </si>
  <si>
    <t>『入力シート』のD108の数式(対象範囲)を修正すること…”【政府電子調達手続】で選択が不完全な府省等・項目があります。”が表示されるように修正する。</t>
    <rPh sb="1" eb="3">
      <t>ニュウリョク</t>
    </rPh>
    <rPh sb="13" eb="15">
      <t>スウシキ</t>
    </rPh>
    <rPh sb="16" eb="18">
      <t>タイショウ</t>
    </rPh>
    <rPh sb="18" eb="20">
      <t>ハンイ</t>
    </rPh>
    <rPh sb="22" eb="24">
      <t>シュウセイ</t>
    </rPh>
    <rPh sb="62" eb="64">
      <t>ヒョウジ</t>
    </rPh>
    <rPh sb="70" eb="72">
      <t>シュウセイ</t>
    </rPh>
    <phoneticPr fontId="1"/>
  </si>
  <si>
    <r>
      <t>『入力シート』の新しい</t>
    </r>
    <r>
      <rPr>
        <b/>
        <sz val="11"/>
        <color rgb="FFFF0000"/>
        <rFont val="ＭＳ Ｐゴシック"/>
        <family val="3"/>
        <charset val="128"/>
      </rPr>
      <t>チェックボックス</t>
    </r>
    <r>
      <rPr>
        <sz val="11"/>
        <rFont val="ＭＳ Ｐゴシック"/>
        <family val="3"/>
        <charset val="128"/>
      </rPr>
      <t>を右クリック、コントロールの書式設定でリンクするセルを修正すること。</t>
    </r>
    <rPh sb="1" eb="3">
      <t>ニュウリョク</t>
    </rPh>
    <rPh sb="8" eb="9">
      <t>アラタ</t>
    </rPh>
    <rPh sb="20" eb="21">
      <t>ミギ</t>
    </rPh>
    <rPh sb="33" eb="35">
      <t>ショシキ</t>
    </rPh>
    <rPh sb="35" eb="37">
      <t>セッテイ</t>
    </rPh>
    <rPh sb="46" eb="48">
      <t>シュウセイ</t>
    </rPh>
    <phoneticPr fontId="1"/>
  </si>
  <si>
    <t>(2023.04壱岐)</t>
    <phoneticPr fontId="1"/>
  </si>
  <si>
    <t>ゴルフ場利用税</t>
    <rPh sb="3" eb="4">
      <t>ジョウ</t>
    </rPh>
    <rPh sb="4" eb="7">
      <t>リヨウゼイ</t>
    </rPh>
    <phoneticPr fontId="1"/>
  </si>
  <si>
    <t>入湯税</t>
    <rPh sb="0" eb="3">
      <t>ニュウトウゼイ</t>
    </rPh>
    <phoneticPr fontId="1"/>
  </si>
  <si>
    <t>宿泊税</t>
    <rPh sb="0" eb="3">
      <t>シュクハクゼイ</t>
    </rPh>
    <phoneticPr fontId="1"/>
  </si>
  <si>
    <t>不動産取得税</t>
    <rPh sb="0" eb="3">
      <t>フドウサン</t>
    </rPh>
    <rPh sb="3" eb="6">
      <t>シュトクゼイ</t>
    </rPh>
    <phoneticPr fontId="1"/>
  </si>
  <si>
    <t>都道府県たばこ税</t>
    <rPh sb="0" eb="4">
      <t>トドウフケン</t>
    </rPh>
    <rPh sb="7" eb="8">
      <t>ゼイ</t>
    </rPh>
    <phoneticPr fontId="1"/>
  </si>
  <si>
    <t>市区町村たばこ税</t>
    <rPh sb="0" eb="4">
      <t>シクチョウソン</t>
    </rPh>
    <rPh sb="7" eb="8">
      <t>ゼイ</t>
    </rPh>
    <phoneticPr fontId="1"/>
  </si>
  <si>
    <t>鉱区税</t>
    <rPh sb="0" eb="2">
      <t>コウク</t>
    </rPh>
    <rPh sb="2" eb="3">
      <t>ゼイ</t>
    </rPh>
    <phoneticPr fontId="1"/>
  </si>
  <si>
    <t>都道府県民税（利子割）</t>
    <rPh sb="0" eb="4">
      <t>トドウフケン</t>
    </rPh>
    <rPh sb="4" eb="6">
      <t>ミンゼイ</t>
    </rPh>
    <rPh sb="7" eb="10">
      <t>リシワリ</t>
    </rPh>
    <phoneticPr fontId="1"/>
  </si>
  <si>
    <t>都道府県民税（配当割）</t>
    <rPh sb="0" eb="4">
      <t>トドウフケン</t>
    </rPh>
    <rPh sb="4" eb="6">
      <t>ミンゼイ</t>
    </rPh>
    <rPh sb="7" eb="9">
      <t>ハイトウ</t>
    </rPh>
    <rPh sb="9" eb="10">
      <t>ワリ</t>
    </rPh>
    <phoneticPr fontId="1"/>
  </si>
  <si>
    <t>都道府県民税（株式等譲渡所得割）</t>
    <rPh sb="0" eb="4">
      <t>トドウフケン</t>
    </rPh>
    <rPh sb="4" eb="6">
      <t>ミンゼイ</t>
    </rPh>
    <rPh sb="7" eb="10">
      <t>カブシキトウ</t>
    </rPh>
    <rPh sb="10" eb="12">
      <t>ジョウト</t>
    </rPh>
    <rPh sb="12" eb="14">
      <t>ショトク</t>
    </rPh>
    <rPh sb="14" eb="15">
      <t>ワリ</t>
    </rPh>
    <phoneticPr fontId="1"/>
  </si>
  <si>
    <t>自動車税（環境性能割）</t>
    <rPh sb="0" eb="3">
      <t>ジドウシャ</t>
    </rPh>
    <rPh sb="3" eb="4">
      <t>ゼイ</t>
    </rPh>
    <rPh sb="5" eb="7">
      <t>カンキョウ</t>
    </rPh>
    <rPh sb="7" eb="10">
      <t>セイノウワリ</t>
    </rPh>
    <phoneticPr fontId="1"/>
  </si>
  <si>
    <t>自動車税（種別割）</t>
    <rPh sb="0" eb="4">
      <t>ジドウシャゼイ</t>
    </rPh>
    <rPh sb="5" eb="8">
      <t>シュベツワリ</t>
    </rPh>
    <phoneticPr fontId="1"/>
  </si>
  <si>
    <t>固定資産税・都市計画税（土地・家屋）</t>
    <rPh sb="6" eb="11">
      <t>トシケイカクゼイ</t>
    </rPh>
    <rPh sb="12" eb="14">
      <t>トチ</t>
    </rPh>
    <rPh sb="15" eb="17">
      <t>カオク</t>
    </rPh>
    <phoneticPr fontId="1"/>
  </si>
  <si>
    <t>軽自動車税（環境性能割）</t>
    <rPh sb="0" eb="5">
      <t>ケイジドウシャゼイ</t>
    </rPh>
    <rPh sb="6" eb="8">
      <t>カンキョウ</t>
    </rPh>
    <rPh sb="8" eb="10">
      <t>セイノウ</t>
    </rPh>
    <rPh sb="10" eb="11">
      <t>ワリ</t>
    </rPh>
    <phoneticPr fontId="1"/>
  </si>
  <si>
    <t>軽自動車税（種別割）</t>
    <rPh sb="0" eb="5">
      <t>ケイジドウシャゼイ</t>
    </rPh>
    <rPh sb="6" eb="8">
      <t>シュベツ</t>
    </rPh>
    <rPh sb="8" eb="9">
      <t>ワリ</t>
    </rPh>
    <phoneticPr fontId="1"/>
  </si>
  <si>
    <t>鉱産税</t>
    <rPh sb="0" eb="2">
      <t>コウサン</t>
    </rPh>
    <rPh sb="2" eb="3">
      <t>ゼイ</t>
    </rPh>
    <phoneticPr fontId="1"/>
  </si>
  <si>
    <t>水利地益税</t>
    <rPh sb="0" eb="2">
      <t>スイリ</t>
    </rPh>
    <rPh sb="2" eb="4">
      <t>チエキ</t>
    </rPh>
    <rPh sb="4" eb="5">
      <t>ゼイ</t>
    </rPh>
    <phoneticPr fontId="1"/>
  </si>
  <si>
    <t>国民健康保険税</t>
    <rPh sb="0" eb="6">
      <t>コクミンケンコウホケン</t>
    </rPh>
    <rPh sb="6" eb="7">
      <t>ゼイ</t>
    </rPh>
    <phoneticPr fontId="1"/>
  </si>
  <si>
    <t>(注）[法人都道府県民税,事業税ほか]は、正確には[法人都道府県民税、法人事業税、特別法人事業税（地方法人特別税）]となります。</t>
    <phoneticPr fontId="1"/>
  </si>
  <si>
    <t>軽油引取税</t>
    <rPh sb="0" eb="2">
      <t>ケイユ</t>
    </rPh>
    <phoneticPr fontId="1"/>
  </si>
  <si>
    <t>軽油引取税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</si>
</sst>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35">
    <font>
      <sz val="11"/>
      <name val="ＭＳ Ｐゴシック"/>
      <family val="3"/>
      <charset val="128"/>
    </font>
    <font>
      <sz val="6"/>
      <name val="ＭＳ Ｐゴシック"/>
      <family val="3"/>
      <charset val="128"/>
    </font>
    <font>
      <sz val="11"/>
      <name val="ＭＳ ゴシック"/>
      <family val="3"/>
      <charset val="128"/>
    </font>
    <font>
      <sz val="18"/>
      <name val="ＭＳ ゴシック"/>
      <family val="3"/>
      <charset val="128"/>
    </font>
    <font>
      <sz val="8"/>
      <name val="ＭＳ ゴシック"/>
      <family val="3"/>
      <charset val="128"/>
    </font>
    <font>
      <sz val="10"/>
      <name val="ＭＳ ゴシック"/>
      <family val="3"/>
      <charset val="128"/>
    </font>
    <font>
      <u/>
      <sz val="11"/>
      <name val="ＭＳ ゴシック"/>
      <family val="3"/>
      <charset val="128"/>
    </font>
    <font>
      <u/>
      <sz val="9"/>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sz val="11"/>
      <color theme="0"/>
      <name val="ＭＳ ゴシック"/>
      <family val="3"/>
      <charset val="128"/>
    </font>
    <font>
      <b/>
      <sz val="10"/>
      <name val="ＭＳ ゴシック"/>
      <family val="3"/>
      <charset val="128"/>
    </font>
    <font>
      <b/>
      <sz val="9"/>
      <name val="ＭＳ ゴシック"/>
      <family val="3"/>
      <charset val="128"/>
    </font>
    <font>
      <u/>
      <sz val="7"/>
      <name val="ＭＳ ゴシック"/>
      <family val="3"/>
      <charset val="128"/>
    </font>
    <font>
      <b/>
      <sz val="11"/>
      <color theme="0"/>
      <name val="ＭＳ ゴシック"/>
      <family val="3"/>
      <charset val="128"/>
    </font>
    <font>
      <b/>
      <sz val="11"/>
      <name val="ＭＳ ゴシック"/>
      <family val="3"/>
      <charset val="128"/>
    </font>
    <font>
      <b/>
      <sz val="18"/>
      <name val="ＭＳ ゴシック"/>
      <family val="3"/>
      <charset val="128"/>
    </font>
    <font>
      <b/>
      <sz val="11"/>
      <color rgb="FFFF0000"/>
      <name val="ＭＳ ゴシック"/>
      <family val="3"/>
      <charset val="128"/>
    </font>
    <font>
      <b/>
      <sz val="14"/>
      <color rgb="FFFF0000"/>
      <name val="ＭＳ ゴシック"/>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
      <sz val="9"/>
      <color indexed="81"/>
      <name val="ＭＳ Ｐゴシック"/>
      <family val="3"/>
      <charset val="128"/>
    </font>
    <font>
      <sz val="22"/>
      <name val="ＭＳ ゴシック"/>
      <family val="3"/>
      <charset val="128"/>
    </font>
    <font>
      <sz val="22"/>
      <color theme="0"/>
      <name val="ＭＳ ゴシック"/>
      <family val="3"/>
      <charset val="128"/>
    </font>
    <font>
      <sz val="18"/>
      <color theme="0"/>
      <name val="ＭＳ ゴシック"/>
      <family val="3"/>
      <charset val="128"/>
    </font>
    <font>
      <b/>
      <sz val="11"/>
      <color rgb="FF0000FF"/>
      <name val="ＭＳ ゴシック"/>
      <family val="3"/>
      <charset val="128"/>
    </font>
    <font>
      <sz val="20"/>
      <color rgb="FFFF0000"/>
      <name val="ＭＳ ゴシック"/>
      <family val="3"/>
      <charset val="128"/>
    </font>
    <font>
      <sz val="11"/>
      <color rgb="FFFF0000"/>
      <name val="ＭＳ ゴシック"/>
      <family val="3"/>
      <charset val="128"/>
    </font>
    <font>
      <sz val="11"/>
      <color theme="2" tint="-0.249977111117893"/>
      <name val="ＭＳ ゴシック"/>
      <family val="3"/>
      <charset val="128"/>
    </font>
    <font>
      <u/>
      <sz val="8"/>
      <name val="ＭＳ ゴシック"/>
      <family val="3"/>
      <charset val="128"/>
    </font>
    <font>
      <b/>
      <sz val="11"/>
      <color rgb="FFFF0000"/>
      <name val="ＭＳ Ｐゴシック"/>
      <family val="3"/>
      <charset val="128"/>
    </font>
    <font>
      <sz val="8.5"/>
      <name val="ＭＳ ゴシック"/>
      <family val="3"/>
      <charset val="128"/>
    </font>
    <font>
      <sz val="14"/>
      <name val="ＭＳ 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0000FF"/>
        <bgColor indexed="64"/>
      </patternFill>
    </fill>
    <fill>
      <patternFill patternType="solid">
        <fgColor rgb="FF00B0F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71">
    <xf numFmtId="0" fontId="0" fillId="0" borderId="0" xfId="0">
      <alignment vertical="center"/>
    </xf>
    <xf numFmtId="0" fontId="2" fillId="0" borderId="0" xfId="0" applyFont="1" applyProtection="1">
      <alignment vertical="center"/>
    </xf>
    <xf numFmtId="0" fontId="2" fillId="0" borderId="0" xfId="0" applyFont="1">
      <alignment vertical="center"/>
    </xf>
    <xf numFmtId="0" fontId="2" fillId="0" borderId="0" xfId="0" applyFont="1" applyBorder="1" applyProtection="1">
      <alignment vertical="center"/>
    </xf>
    <xf numFmtId="0" fontId="2" fillId="0" borderId="0" xfId="0" applyFont="1" applyAlignment="1" applyProtection="1"/>
    <xf numFmtId="0" fontId="2" fillId="0" borderId="6" xfId="0" applyFont="1" applyBorder="1" applyProtection="1">
      <alignment vertical="center"/>
    </xf>
    <xf numFmtId="0" fontId="3" fillId="0" borderId="0" xfId="0" applyFont="1" applyBorder="1" applyAlignment="1" applyProtection="1">
      <alignment horizontal="center" vertical="center" shrinkToFit="1"/>
    </xf>
    <xf numFmtId="0" fontId="4"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8" fillId="0" borderId="0" xfId="0" applyFont="1" applyBorder="1" applyProtection="1">
      <alignment vertical="center"/>
    </xf>
    <xf numFmtId="0" fontId="7" fillId="0" borderId="0" xfId="0" applyFont="1" applyBorder="1" applyProtection="1">
      <alignment vertical="center"/>
    </xf>
    <xf numFmtId="0" fontId="8" fillId="0" borderId="0" xfId="0" applyFont="1" applyBorder="1" applyAlignment="1" applyProtection="1">
      <alignment horizontal="right" vertical="center"/>
    </xf>
    <xf numFmtId="0" fontId="8" fillId="0" borderId="0" xfId="0" applyFont="1" applyBorder="1" applyAlignment="1" applyProtection="1">
      <alignment vertical="center"/>
    </xf>
    <xf numFmtId="0" fontId="2" fillId="0" borderId="6" xfId="0" applyFont="1" applyBorder="1" applyAlignment="1" applyProtection="1">
      <alignment horizontal="right" vertical="center"/>
    </xf>
    <xf numFmtId="0" fontId="9" fillId="0" borderId="0" xfId="0" applyFont="1" applyBorder="1" applyAlignment="1" applyProtection="1">
      <alignment vertic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10" fillId="0" borderId="4" xfId="0" applyFont="1" applyBorder="1" applyAlignment="1" applyProtection="1">
      <alignment wrapText="1"/>
    </xf>
    <xf numFmtId="0" fontId="10" fillId="0" borderId="0" xfId="0" applyFont="1" applyBorder="1" applyAlignment="1" applyProtection="1"/>
    <xf numFmtId="0" fontId="2" fillId="0" borderId="5" xfId="0" applyFont="1" applyBorder="1" applyProtection="1">
      <alignment vertical="center"/>
    </xf>
    <xf numFmtId="0" fontId="2" fillId="0" borderId="4"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2" borderId="0" xfId="0" applyFont="1" applyFill="1" applyProtection="1">
      <alignment vertical="center"/>
    </xf>
    <xf numFmtId="0" fontId="2" fillId="2" borderId="0" xfId="0" applyFont="1" applyFill="1" applyBorder="1" applyProtection="1">
      <alignment vertical="center"/>
    </xf>
    <xf numFmtId="0" fontId="2" fillId="2" borderId="0" xfId="0" applyFont="1" applyFill="1" applyBorder="1" applyAlignment="1" applyProtection="1">
      <alignment horizontal="left" vertical="center"/>
    </xf>
    <xf numFmtId="0" fontId="2" fillId="0" borderId="0" xfId="0" applyFont="1" applyFill="1" applyBorder="1" applyProtection="1">
      <alignment vertical="center"/>
    </xf>
    <xf numFmtId="0" fontId="2" fillId="0" borderId="0" xfId="0" applyFont="1" applyFill="1">
      <alignment vertical="center"/>
    </xf>
    <xf numFmtId="0" fontId="2" fillId="0" borderId="0" xfId="0" applyFont="1" applyFill="1" applyProtection="1">
      <alignment vertical="center"/>
    </xf>
    <xf numFmtId="0" fontId="2" fillId="0" borderId="0" xfId="0" applyFont="1" applyBorder="1" applyAlignment="1" applyProtection="1">
      <alignment horizontal="left"/>
    </xf>
    <xf numFmtId="0" fontId="2" fillId="0" borderId="0" xfId="0" applyFont="1" applyBorder="1" applyAlignment="1" applyProtection="1"/>
    <xf numFmtId="0" fontId="2" fillId="0" borderId="0" xfId="0" applyFont="1" applyBorder="1" applyAlignment="1" applyProtection="1">
      <alignment horizontal="left" vertical="center"/>
    </xf>
    <xf numFmtId="0" fontId="10"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0" xfId="0" applyFont="1" applyAlignment="1">
      <alignment vertical="center"/>
    </xf>
    <xf numFmtId="0" fontId="12" fillId="0" borderId="0" xfId="0" applyFont="1" applyBorder="1" applyProtection="1">
      <alignment vertical="center"/>
    </xf>
    <xf numFmtId="0" fontId="16" fillId="0" borderId="0" xfId="0" applyFont="1" applyBorder="1" applyAlignment="1" applyProtection="1">
      <alignment horizontal="left" vertical="center"/>
    </xf>
    <xf numFmtId="0" fontId="12" fillId="0" borderId="0" xfId="0" applyFont="1" applyProtection="1">
      <alignment vertical="center"/>
    </xf>
    <xf numFmtId="0" fontId="12" fillId="0" borderId="0" xfId="0" applyFont="1" applyBorder="1" applyAlignment="1" applyProtection="1">
      <alignment horizontal="left" vertical="center"/>
    </xf>
    <xf numFmtId="0" fontId="16" fillId="0" borderId="0" xfId="0" applyFont="1" applyBorder="1" applyProtection="1">
      <alignment vertical="center"/>
    </xf>
    <xf numFmtId="0" fontId="24" fillId="0" borderId="0" xfId="0" applyFont="1" applyBorder="1" applyAlignment="1" applyProtection="1">
      <alignment horizontal="center" vertical="center"/>
    </xf>
    <xf numFmtId="0" fontId="13" fillId="0" borderId="0" xfId="0" applyFont="1" applyBorder="1" applyAlignment="1" applyProtection="1"/>
    <xf numFmtId="0" fontId="13" fillId="0" borderId="0" xfId="0" applyFont="1" applyBorder="1" applyAlignment="1" applyProtection="1">
      <alignment horizontal="left"/>
    </xf>
    <xf numFmtId="0" fontId="8" fillId="0" borderId="0" xfId="0" applyFont="1" applyBorder="1" applyAlignment="1" applyProtection="1">
      <alignment horizontal="left"/>
    </xf>
    <xf numFmtId="0" fontId="0" fillId="5" borderId="0" xfId="0" applyFill="1">
      <alignment vertical="center"/>
    </xf>
    <xf numFmtId="0" fontId="0" fillId="6" borderId="0" xfId="0" applyFill="1">
      <alignment vertical="center"/>
    </xf>
    <xf numFmtId="0" fontId="0" fillId="3" borderId="0" xfId="0" applyFill="1">
      <alignment vertical="center"/>
    </xf>
    <xf numFmtId="0" fontId="0" fillId="0" borderId="0" xfId="0" applyFill="1">
      <alignment vertical="center"/>
    </xf>
    <xf numFmtId="0" fontId="2"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49" fontId="2" fillId="2" borderId="0" xfId="0" applyNumberFormat="1" applyFont="1" applyFill="1" applyBorder="1" applyAlignment="1" applyProtection="1">
      <alignment vertical="center" shrinkToFit="1"/>
    </xf>
    <xf numFmtId="49" fontId="12" fillId="0" borderId="0" xfId="0" applyNumberFormat="1" applyFont="1" applyBorder="1" applyAlignment="1" applyProtection="1">
      <alignment vertical="center" shrinkToFit="1"/>
    </xf>
    <xf numFmtId="0" fontId="12" fillId="0" borderId="0" xfId="0" applyFont="1" applyBorder="1" applyAlignment="1" applyProtection="1">
      <alignment vertical="center" wrapText="1"/>
    </xf>
    <xf numFmtId="0" fontId="12" fillId="0" borderId="0" xfId="0" applyFont="1" applyBorder="1" applyAlignment="1" applyProtection="1">
      <alignment vertical="center"/>
    </xf>
    <xf numFmtId="49" fontId="13" fillId="0" borderId="0" xfId="0" applyNumberFormat="1" applyFont="1" applyBorder="1" applyAlignment="1" applyProtection="1">
      <alignment shrinkToFit="1"/>
    </xf>
    <xf numFmtId="0" fontId="13" fillId="0" borderId="0" xfId="0" applyFont="1" applyBorder="1" applyAlignment="1" applyProtection="1">
      <alignment wrapText="1"/>
    </xf>
    <xf numFmtId="49" fontId="13" fillId="0" borderId="0" xfId="0" applyNumberFormat="1" applyFont="1" applyBorder="1" applyAlignment="1" applyProtection="1"/>
    <xf numFmtId="49" fontId="8" fillId="0" borderId="0" xfId="0" applyNumberFormat="1" applyFont="1" applyBorder="1" applyAlignment="1" applyProtection="1">
      <alignment vertical="center" shrinkToFit="1"/>
    </xf>
    <xf numFmtId="0" fontId="14" fillId="0" borderId="0" xfId="0" applyFont="1" applyBorder="1" applyProtection="1">
      <alignment vertical="center"/>
    </xf>
    <xf numFmtId="0" fontId="8" fillId="0" borderId="0" xfId="0" applyFont="1" applyProtection="1">
      <alignment vertical="center"/>
    </xf>
    <xf numFmtId="49" fontId="3" fillId="0" borderId="0" xfId="0" applyNumberFormat="1" applyFont="1" applyBorder="1" applyAlignment="1" applyProtection="1">
      <alignment vertical="center" shrinkToFit="1"/>
    </xf>
    <xf numFmtId="0" fontId="3" fillId="5" borderId="0" xfId="0" applyFont="1" applyFill="1" applyBorder="1" applyAlignment="1" applyProtection="1">
      <alignment horizontal="center" vertical="center"/>
    </xf>
    <xf numFmtId="0" fontId="2" fillId="5" borderId="0" xfId="0" applyFont="1" applyFill="1" applyBorder="1" applyProtection="1">
      <alignment vertical="center"/>
    </xf>
    <xf numFmtId="0" fontId="2" fillId="5" borderId="0" xfId="0" applyFont="1" applyFill="1" applyBorder="1" applyAlignment="1" applyProtection="1">
      <alignment horizontal="left" vertical="center"/>
    </xf>
    <xf numFmtId="0" fontId="2" fillId="5" borderId="0" xfId="0" applyFont="1" applyFill="1" applyProtection="1">
      <alignment vertical="center"/>
    </xf>
    <xf numFmtId="0" fontId="2" fillId="5" borderId="0" xfId="0" applyFont="1" applyFill="1">
      <alignment vertical="center"/>
    </xf>
    <xf numFmtId="49" fontId="3" fillId="5" borderId="0" xfId="0" applyNumberFormat="1" applyFont="1" applyFill="1" applyBorder="1" applyAlignment="1" applyProtection="1">
      <alignment horizontal="center" vertical="center" shrinkToFit="1"/>
      <protection locked="0"/>
    </xf>
    <xf numFmtId="0" fontId="16" fillId="5" borderId="0" xfId="0" applyFont="1" applyFill="1" applyAlignment="1" applyProtection="1"/>
    <xf numFmtId="0" fontId="4" fillId="5" borderId="0" xfId="0" applyFont="1" applyFill="1" applyBorder="1" applyProtection="1">
      <alignment vertical="center"/>
    </xf>
    <xf numFmtId="0" fontId="2" fillId="5" borderId="0" xfId="0" applyFont="1" applyFill="1" applyAlignment="1" applyProtection="1"/>
    <xf numFmtId="0" fontId="4" fillId="5" borderId="0" xfId="0" applyFont="1" applyFill="1" applyProtection="1">
      <alignment vertical="center"/>
    </xf>
    <xf numFmtId="0" fontId="3" fillId="5" borderId="0" xfId="0" applyFont="1" applyFill="1" applyBorder="1" applyAlignment="1" applyProtection="1">
      <alignment horizontal="center" vertical="center" shrinkToFit="1"/>
    </xf>
    <xf numFmtId="0" fontId="2" fillId="5" borderId="0" xfId="0" applyFont="1" applyFill="1" applyBorder="1">
      <alignment vertical="center"/>
    </xf>
    <xf numFmtId="0" fontId="16" fillId="5" borderId="0" xfId="0" applyFont="1" applyFill="1">
      <alignment vertical="center"/>
    </xf>
    <xf numFmtId="0" fontId="9" fillId="5" borderId="0" xfId="0" applyFont="1" applyFill="1" applyBorder="1" applyAlignment="1" applyProtection="1">
      <alignment vertical="center"/>
    </xf>
    <xf numFmtId="0" fontId="10" fillId="5" borderId="0" xfId="0" applyFont="1" applyFill="1" applyBorder="1" applyAlignment="1" applyProtection="1">
      <alignment wrapText="1"/>
    </xf>
    <xf numFmtId="0" fontId="10" fillId="5" borderId="0" xfId="0" applyFont="1" applyFill="1" applyBorder="1" applyAlignment="1" applyProtection="1"/>
    <xf numFmtId="0" fontId="5" fillId="5" borderId="0" xfId="0" applyFont="1" applyFill="1" applyBorder="1" applyProtection="1">
      <alignment vertical="center"/>
    </xf>
    <xf numFmtId="49" fontId="3" fillId="5" borderId="0" xfId="0" applyNumberFormat="1" applyFont="1" applyFill="1" applyBorder="1" applyAlignment="1" applyProtection="1">
      <alignment vertical="center" shrinkToFit="1"/>
      <protection locked="0"/>
    </xf>
    <xf numFmtId="49" fontId="3" fillId="5" borderId="0" xfId="0" applyNumberFormat="1" applyFont="1" applyFill="1" applyAlignment="1" applyProtection="1">
      <alignment vertical="center" shrinkToFit="1"/>
      <protection locked="0"/>
    </xf>
    <xf numFmtId="0" fontId="16" fillId="5" borderId="0" xfId="0" applyFont="1" applyFill="1" applyProtection="1">
      <alignment vertical="center"/>
    </xf>
    <xf numFmtId="0" fontId="18" fillId="5" borderId="0" xfId="0" applyFont="1" applyFill="1" applyBorder="1" applyProtection="1">
      <alignment vertical="center"/>
    </xf>
    <xf numFmtId="0" fontId="19" fillId="5" borderId="0" xfId="0" applyFont="1" applyFill="1" applyBorder="1" applyProtection="1">
      <alignment vertical="center"/>
    </xf>
    <xf numFmtId="0" fontId="16" fillId="5" borderId="0" xfId="0" applyFont="1" applyFill="1" applyBorder="1" applyProtection="1">
      <alignment vertical="center"/>
    </xf>
    <xf numFmtId="0" fontId="12" fillId="5" borderId="0" xfId="0" applyFont="1" applyFill="1" applyBorder="1" applyProtection="1">
      <alignment vertical="center"/>
    </xf>
    <xf numFmtId="49" fontId="5" fillId="5" borderId="0" xfId="0" applyNumberFormat="1" applyFont="1" applyFill="1" applyBorder="1" applyAlignment="1" applyProtection="1">
      <alignment vertical="center" shrinkToFit="1"/>
      <protection locked="0"/>
    </xf>
    <xf numFmtId="0" fontId="5" fillId="5" borderId="0" xfId="0" applyFont="1" applyFill="1" applyBorder="1" applyAlignment="1">
      <alignment vertical="center" wrapText="1"/>
    </xf>
    <xf numFmtId="0" fontId="5" fillId="5" borderId="0" xfId="0" applyFont="1" applyFill="1" applyBorder="1" applyAlignment="1">
      <alignment vertical="center"/>
    </xf>
    <xf numFmtId="0" fontId="5" fillId="5" borderId="0" xfId="0" applyFont="1" applyFill="1" applyProtection="1">
      <alignment vertical="center"/>
    </xf>
    <xf numFmtId="0" fontId="5" fillId="5" borderId="0" xfId="0"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0" fontId="18" fillId="5" borderId="0" xfId="0" applyFont="1" applyFill="1">
      <alignment vertical="center"/>
    </xf>
    <xf numFmtId="0" fontId="2" fillId="8" borderId="0" xfId="0" applyFont="1" applyFill="1" applyProtection="1">
      <alignment vertical="center"/>
    </xf>
    <xf numFmtId="0" fontId="11" fillId="8" borderId="0" xfId="0" applyFont="1" applyFill="1" applyProtection="1">
      <alignment vertical="center"/>
    </xf>
    <xf numFmtId="0" fontId="11" fillId="8" borderId="0" xfId="0" applyFont="1" applyFill="1" applyBorder="1" applyProtection="1">
      <alignment vertical="center"/>
    </xf>
    <xf numFmtId="0" fontId="11" fillId="8" borderId="0" xfId="0" applyFont="1" applyFill="1">
      <alignment vertical="center"/>
    </xf>
    <xf numFmtId="0" fontId="2" fillId="8" borderId="0" xfId="0" applyFont="1" applyFill="1" applyBorder="1" applyAlignment="1" applyProtection="1">
      <alignment horizontal="left" vertical="center"/>
    </xf>
    <xf numFmtId="49" fontId="11" fillId="8" borderId="0" xfId="0" applyNumberFormat="1" applyFont="1" applyFill="1" applyBorder="1" applyAlignment="1" applyProtection="1">
      <alignment vertical="center" shrinkToFit="1"/>
      <protection locked="0"/>
    </xf>
    <xf numFmtId="0" fontId="11" fillId="8" borderId="0" xfId="0" applyFont="1" applyFill="1" applyBorder="1" applyAlignment="1" applyProtection="1">
      <alignment horizontal="left" vertical="center"/>
    </xf>
    <xf numFmtId="0" fontId="2" fillId="5" borderId="0" xfId="0" applyFont="1" applyFill="1" applyBorder="1" applyAlignment="1" applyProtection="1">
      <alignment horizontal="left" vertical="center"/>
    </xf>
    <xf numFmtId="0" fontId="2" fillId="0" borderId="0" xfId="0" applyFont="1" applyBorder="1" applyAlignment="1" applyProtection="1">
      <alignment horizontal="left" vertical="center"/>
    </xf>
    <xf numFmtId="0" fontId="11" fillId="5" borderId="0" xfId="0" applyFont="1" applyFill="1" applyBorder="1" applyProtection="1">
      <alignment vertical="center"/>
    </xf>
    <xf numFmtId="49" fontId="11" fillId="5" borderId="0" xfId="0" applyNumberFormat="1" applyFont="1" applyFill="1" applyBorder="1" applyAlignment="1" applyProtection="1">
      <alignment vertical="center" shrinkToFit="1"/>
      <protection locked="0"/>
    </xf>
    <xf numFmtId="0" fontId="11" fillId="5" borderId="0" xfId="0" applyFont="1" applyFill="1" applyProtection="1">
      <alignment vertical="center"/>
    </xf>
    <xf numFmtId="0" fontId="11" fillId="5" borderId="0" xfId="0" applyFont="1" applyFill="1" applyBorder="1" applyAlignment="1" applyProtection="1">
      <alignment horizontal="left" vertical="center"/>
    </xf>
    <xf numFmtId="0" fontId="29" fillId="0" borderId="0" xfId="0" applyFont="1" applyProtection="1">
      <alignment vertical="center"/>
    </xf>
    <xf numFmtId="0" fontId="30" fillId="5" borderId="0" xfId="0" applyFont="1" applyFill="1" applyBorder="1" applyAlignment="1" applyProtection="1">
      <alignment horizontal="left" vertical="center"/>
    </xf>
    <xf numFmtId="0" fontId="30" fillId="5" borderId="0" xfId="0" applyFont="1" applyFill="1" applyBorder="1" applyProtection="1">
      <alignment vertical="center"/>
    </xf>
    <xf numFmtId="0" fontId="30" fillId="5" borderId="0" xfId="0" applyFont="1" applyFill="1" applyProtection="1">
      <alignment vertical="center"/>
    </xf>
    <xf numFmtId="0" fontId="30" fillId="0" borderId="0" xfId="0" applyFont="1" applyBorder="1" applyAlignment="1" applyProtection="1">
      <alignment horizontal="left" vertical="center"/>
    </xf>
    <xf numFmtId="0" fontId="30" fillId="5" borderId="0" xfId="0" applyFont="1" applyFill="1">
      <alignment vertical="center"/>
    </xf>
    <xf numFmtId="0" fontId="2" fillId="5" borderId="0" xfId="0" applyFont="1" applyFill="1" applyBorder="1" applyAlignment="1" applyProtection="1">
      <alignment horizontal="left" vertical="center"/>
    </xf>
    <xf numFmtId="0" fontId="2" fillId="5" borderId="0" xfId="0" applyFont="1" applyFill="1" applyAlignment="1">
      <alignment vertical="center"/>
    </xf>
    <xf numFmtId="0" fontId="31" fillId="5" borderId="0" xfId="0" applyFont="1" applyFill="1" applyBorder="1">
      <alignment vertical="center"/>
    </xf>
    <xf numFmtId="0" fontId="2" fillId="5"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vertical="center" shrinkToFit="1"/>
    </xf>
    <xf numFmtId="0" fontId="8" fillId="0" borderId="0" xfId="0" applyFont="1" applyBorder="1" applyAlignment="1" applyProtection="1">
      <alignment horizontal="left" vertical="center" shrinkToFit="1"/>
    </xf>
    <xf numFmtId="0" fontId="26" fillId="7" borderId="0" xfId="0" applyFont="1" applyFill="1" applyBorder="1" applyAlignment="1" applyProtection="1">
      <alignment horizontal="center" vertical="center"/>
    </xf>
    <xf numFmtId="0" fontId="2" fillId="5" borderId="0" xfId="0" applyFont="1" applyFill="1" applyBorder="1" applyAlignment="1" applyProtection="1">
      <alignment horizontal="left" vertical="center" wrapText="1"/>
    </xf>
    <xf numFmtId="0" fontId="2" fillId="5" borderId="0" xfId="0" applyFont="1" applyFill="1" applyBorder="1" applyAlignment="1" applyProtection="1">
      <alignment horizontal="left" vertical="center"/>
    </xf>
    <xf numFmtId="0" fontId="2" fillId="5" borderId="0" xfId="0" applyFont="1" applyFill="1" applyBorder="1" applyAlignment="1" applyProtection="1">
      <alignment horizontal="center" vertical="center"/>
    </xf>
    <xf numFmtId="0" fontId="28" fillId="5" borderId="1" xfId="0" applyFont="1" applyFill="1" applyBorder="1" applyAlignment="1" applyProtection="1">
      <alignment horizontal="center"/>
    </xf>
    <xf numFmtId="0" fontId="28" fillId="5" borderId="2" xfId="0" applyFont="1" applyFill="1" applyBorder="1" applyAlignment="1" applyProtection="1">
      <alignment horizontal="center"/>
    </xf>
    <xf numFmtId="0" fontId="28" fillId="5" borderId="3" xfId="0" applyFont="1" applyFill="1" applyBorder="1" applyAlignment="1" applyProtection="1">
      <alignment horizontal="center"/>
    </xf>
    <xf numFmtId="0" fontId="28" fillId="5" borderId="7" xfId="0" applyFont="1" applyFill="1" applyBorder="1" applyAlignment="1" applyProtection="1">
      <alignment horizontal="center"/>
    </xf>
    <xf numFmtId="0" fontId="28" fillId="5" borderId="6" xfId="0" applyFont="1" applyFill="1" applyBorder="1" applyAlignment="1" applyProtection="1">
      <alignment horizontal="center"/>
    </xf>
    <xf numFmtId="0" fontId="28" fillId="5" borderId="8" xfId="0" applyFont="1" applyFill="1" applyBorder="1" applyAlignment="1" applyProtection="1">
      <alignment horizontal="center"/>
    </xf>
    <xf numFmtId="14" fontId="17" fillId="0" borderId="12" xfId="0" applyNumberFormat="1" applyFont="1" applyFill="1" applyBorder="1" applyAlignment="1" applyProtection="1">
      <alignment horizontal="left" vertical="center"/>
      <protection locked="0"/>
    </xf>
    <xf numFmtId="14" fontId="17" fillId="0" borderId="13" xfId="0" applyNumberFormat="1" applyFont="1" applyFill="1" applyBorder="1" applyAlignment="1" applyProtection="1">
      <alignment horizontal="left" vertical="center"/>
      <protection locked="0"/>
    </xf>
    <xf numFmtId="14" fontId="17" fillId="0" borderId="14" xfId="0" applyNumberFormat="1" applyFont="1" applyFill="1" applyBorder="1" applyAlignment="1" applyProtection="1">
      <alignment horizontal="left" vertical="center"/>
      <protection locked="0"/>
    </xf>
    <xf numFmtId="14" fontId="17" fillId="0" borderId="15" xfId="0" applyNumberFormat="1" applyFont="1" applyFill="1" applyBorder="1" applyAlignment="1" applyProtection="1">
      <alignment horizontal="left" vertical="center"/>
      <protection locked="0"/>
    </xf>
    <xf numFmtId="14" fontId="17" fillId="0" borderId="16" xfId="0" applyNumberFormat="1" applyFont="1" applyFill="1" applyBorder="1" applyAlignment="1" applyProtection="1">
      <alignment horizontal="left" vertical="center"/>
      <protection locked="0"/>
    </xf>
    <xf numFmtId="14" fontId="17" fillId="0" borderId="17" xfId="0" applyNumberFormat="1" applyFont="1" applyFill="1" applyBorder="1" applyAlignment="1" applyProtection="1">
      <alignment horizontal="left" vertical="center"/>
      <protection locked="0"/>
    </xf>
    <xf numFmtId="49" fontId="17" fillId="0" borderId="12" xfId="0" applyNumberFormat="1" applyFont="1" applyFill="1" applyBorder="1" applyAlignment="1" applyProtection="1">
      <alignment horizontal="left" vertical="center" wrapText="1"/>
      <protection locked="0"/>
    </xf>
    <xf numFmtId="49" fontId="17" fillId="0" borderId="13" xfId="0" applyNumberFormat="1"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49" fontId="17" fillId="0" borderId="16" xfId="0" applyNumberFormat="1" applyFont="1" applyFill="1" applyBorder="1" applyAlignment="1" applyProtection="1">
      <alignment horizontal="left" vertical="center" wrapText="1"/>
      <protection locked="0"/>
    </xf>
    <xf numFmtId="49" fontId="17" fillId="0" borderId="17" xfId="0" applyNumberFormat="1" applyFont="1" applyFill="1" applyBorder="1" applyAlignment="1" applyProtection="1">
      <alignment horizontal="left" vertical="center" wrapText="1"/>
      <protection locked="0"/>
    </xf>
    <xf numFmtId="49" fontId="3" fillId="0" borderId="12" xfId="0" applyNumberFormat="1" applyFont="1" applyFill="1" applyBorder="1" applyAlignment="1" applyProtection="1">
      <alignment horizontal="left" vertical="center" wrapText="1" shrinkToFit="1"/>
      <protection locked="0"/>
    </xf>
    <xf numFmtId="49" fontId="3" fillId="0" borderId="13" xfId="0" applyNumberFormat="1" applyFont="1" applyFill="1" applyBorder="1" applyAlignment="1" applyProtection="1">
      <alignment horizontal="left" vertical="center" wrapText="1" shrinkToFit="1"/>
      <protection locked="0"/>
    </xf>
    <xf numFmtId="49" fontId="3" fillId="0" borderId="14" xfId="0" applyNumberFormat="1" applyFont="1" applyFill="1" applyBorder="1" applyAlignment="1" applyProtection="1">
      <alignment horizontal="left" vertical="center" wrapText="1" shrinkToFit="1"/>
      <protection locked="0"/>
    </xf>
    <xf numFmtId="49" fontId="3" fillId="0" borderId="15" xfId="0" applyNumberFormat="1" applyFont="1" applyFill="1" applyBorder="1" applyAlignment="1" applyProtection="1">
      <alignment horizontal="left" vertical="center" wrapText="1" shrinkToFit="1"/>
      <protection locked="0"/>
    </xf>
    <xf numFmtId="49" fontId="3" fillId="0" borderId="16" xfId="0" applyNumberFormat="1" applyFont="1" applyFill="1" applyBorder="1" applyAlignment="1" applyProtection="1">
      <alignment horizontal="left" vertical="center" wrapText="1" shrinkToFit="1"/>
      <protection locked="0"/>
    </xf>
    <xf numFmtId="49" fontId="3" fillId="0" borderId="17" xfId="0" applyNumberFormat="1" applyFont="1" applyFill="1" applyBorder="1" applyAlignment="1" applyProtection="1">
      <alignment horizontal="left" vertical="center" wrapText="1" shrinkToFit="1"/>
      <protection locked="0"/>
    </xf>
    <xf numFmtId="0" fontId="33" fillId="0" borderId="0" xfId="0" applyFont="1" applyBorder="1" applyAlignment="1" applyProtection="1">
      <alignment horizontal="left" vertical="center" shrinkToFit="1"/>
    </xf>
    <xf numFmtId="0" fontId="2" fillId="0" borderId="0" xfId="0" applyFont="1" applyBorder="1" applyAlignment="1" applyProtection="1">
      <alignment horizontal="left" vertical="center" wrapText="1"/>
    </xf>
    <xf numFmtId="177" fontId="34" fillId="0" borderId="0" xfId="0" applyNumberFormat="1" applyFont="1" applyBorder="1" applyAlignment="1" applyProtection="1">
      <alignment horizontal="center"/>
    </xf>
    <xf numFmtId="177" fontId="34" fillId="0" borderId="6" xfId="0" applyNumberFormat="1" applyFont="1" applyBorder="1" applyAlignment="1" applyProtection="1">
      <alignment horizontal="center"/>
    </xf>
    <xf numFmtId="0" fontId="8"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49" fontId="13" fillId="0" borderId="0" xfId="0" applyNumberFormat="1" applyFont="1" applyBorder="1" applyAlignment="1" applyProtection="1">
      <alignment horizontal="left"/>
    </xf>
    <xf numFmtId="49" fontId="5" fillId="0" borderId="6" xfId="0" applyNumberFormat="1" applyFont="1" applyBorder="1" applyAlignment="1" applyProtection="1">
      <alignment horizontal="center" vertical="center" shrinkToFit="1"/>
    </xf>
    <xf numFmtId="0" fontId="2" fillId="0" borderId="6" xfId="0" applyFont="1" applyBorder="1" applyAlignment="1" applyProtection="1">
      <alignment horizontal="center" vertical="center"/>
    </xf>
    <xf numFmtId="0" fontId="25" fillId="4"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176" fontId="34" fillId="0" borderId="0" xfId="0" applyNumberFormat="1" applyFont="1" applyBorder="1" applyAlignment="1" applyProtection="1">
      <alignment horizontal="center" wrapText="1" shrinkToFit="1"/>
    </xf>
    <xf numFmtId="176" fontId="34" fillId="0" borderId="6" xfId="0" applyNumberFormat="1" applyFont="1" applyBorder="1" applyAlignment="1" applyProtection="1">
      <alignment horizontal="center" wrapText="1" shrinkToFit="1"/>
    </xf>
    <xf numFmtId="176" fontId="34" fillId="0" borderId="0" xfId="0" applyNumberFormat="1" applyFont="1" applyBorder="1" applyAlignment="1" applyProtection="1">
      <alignment horizontal="center" wrapText="1"/>
    </xf>
    <xf numFmtId="176" fontId="34" fillId="0" borderId="6" xfId="0" applyNumberFormat="1" applyFont="1" applyBorder="1" applyAlignment="1" applyProtection="1">
      <alignment horizontal="center" wrapText="1"/>
    </xf>
    <xf numFmtId="176" fontId="34" fillId="0" borderId="2" xfId="0" applyNumberFormat="1" applyFont="1" applyBorder="1" applyAlignment="1" applyProtection="1">
      <alignment horizontal="center" wrapText="1" shrinkToFit="1"/>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cellXfs>
  <cellStyles count="1">
    <cellStyle name="標準" xfId="0" builtinId="0"/>
  </cellStyles>
  <dxfs count="10">
    <dxf>
      <font>
        <color rgb="FFFF0000"/>
      </font>
      <fill>
        <patternFill>
          <bgColor theme="5" tint="0.79998168889431442"/>
        </patternFill>
      </fill>
    </dxf>
    <dxf>
      <font>
        <color rgb="FFFF0000"/>
      </font>
      <fill>
        <patternFill>
          <bgColor theme="5" tint="0.79998168889431442"/>
        </patternFill>
      </fill>
    </dxf>
    <dxf>
      <fill>
        <patternFill>
          <bgColor theme="9" tint="0.79998168889431442"/>
        </patternFill>
      </fill>
    </dxf>
    <dxf>
      <font>
        <color theme="0"/>
      </font>
    </dxf>
    <dxf>
      <fill>
        <patternFill>
          <bgColor theme="7"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ont>
        <color rgb="FFFF0000"/>
      </font>
      <fill>
        <patternFill>
          <bgColor theme="5" tint="0.79998168889431442"/>
        </patternFill>
      </fill>
    </dxf>
    <dxf>
      <font>
        <color rgb="FFFF3300"/>
      </font>
      <fill>
        <patternFill>
          <bgColor theme="5" tint="0.79998168889431442"/>
        </patternFill>
      </fill>
    </dxf>
  </dxfs>
  <tableStyles count="0" defaultTableStyle="TableStyleMedium2" defaultPivotStyle="PivotStyleLight16"/>
  <colors>
    <mruColors>
      <color rgb="FF0000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work!B2" lockText="1" noThreeD="1"/>
</file>

<file path=xl/ctrlProps/ctrlProp10.xml><?xml version="1.0" encoding="utf-8"?>
<formControlPr xmlns="http://schemas.microsoft.com/office/spreadsheetml/2009/9/main" objectType="CheckBox" fmlaLink="work!B11" lockText="1" noThreeD="1"/>
</file>

<file path=xl/ctrlProps/ctrlProp100.xml><?xml version="1.0" encoding="utf-8"?>
<formControlPr xmlns="http://schemas.microsoft.com/office/spreadsheetml/2009/9/main" objectType="CheckBox" fmlaLink="work!D40" lockText="1" noThreeD="1"/>
</file>

<file path=xl/ctrlProps/ctrlProp101.xml><?xml version="1.0" encoding="utf-8"?>
<formControlPr xmlns="http://schemas.microsoft.com/office/spreadsheetml/2009/9/main" objectType="CheckBox" fmlaLink="work!D41" lockText="1" noThreeD="1"/>
</file>

<file path=xl/ctrlProps/ctrlProp102.xml><?xml version="1.0" encoding="utf-8"?>
<formControlPr xmlns="http://schemas.microsoft.com/office/spreadsheetml/2009/9/main" objectType="CheckBox" fmlaLink="work!D42" lockText="1" noThreeD="1"/>
</file>

<file path=xl/ctrlProps/ctrlProp103.xml><?xml version="1.0" encoding="utf-8"?>
<formControlPr xmlns="http://schemas.microsoft.com/office/spreadsheetml/2009/9/main" objectType="CheckBox" fmlaLink="work!D43" lockText="1" noThreeD="1"/>
</file>

<file path=xl/ctrlProps/ctrlProp104.xml><?xml version="1.0" encoding="utf-8"?>
<formControlPr xmlns="http://schemas.microsoft.com/office/spreadsheetml/2009/9/main" objectType="CheckBox" fmlaLink="work!D44" lockText="1" noThreeD="1"/>
</file>

<file path=xl/ctrlProps/ctrlProp105.xml><?xml version="1.0" encoding="utf-8"?>
<formControlPr xmlns="http://schemas.microsoft.com/office/spreadsheetml/2009/9/main" objectType="CheckBox" fmlaLink="work!D45" lockText="1" noThreeD="1"/>
</file>

<file path=xl/ctrlProps/ctrlProp106.xml><?xml version="1.0" encoding="utf-8"?>
<formControlPr xmlns="http://schemas.microsoft.com/office/spreadsheetml/2009/9/main" objectType="CheckBox" fmlaLink="work!D46" lockText="1" noThreeD="1"/>
</file>

<file path=xl/ctrlProps/ctrlProp107.xml><?xml version="1.0" encoding="utf-8"?>
<formControlPr xmlns="http://schemas.microsoft.com/office/spreadsheetml/2009/9/main" objectType="CheckBox" fmlaLink="work!D47" lockText="1" noThreeD="1"/>
</file>

<file path=xl/ctrlProps/ctrlProp108.xml><?xml version="1.0" encoding="utf-8"?>
<formControlPr xmlns="http://schemas.microsoft.com/office/spreadsheetml/2009/9/main" objectType="CheckBox" fmlaLink="work!D48" lockText="1" noThreeD="1"/>
</file>

<file path=xl/ctrlProps/ctrlProp109.xml><?xml version="1.0" encoding="utf-8"?>
<formControlPr xmlns="http://schemas.microsoft.com/office/spreadsheetml/2009/9/main" objectType="CheckBox" fmlaLink="work!D49" lockText="1" noThreeD="1"/>
</file>

<file path=xl/ctrlProps/ctrlProp11.xml><?xml version="1.0" encoding="utf-8"?>
<formControlPr xmlns="http://schemas.microsoft.com/office/spreadsheetml/2009/9/main" objectType="CheckBox" fmlaLink="work!B13" lockText="1" noThreeD="1"/>
</file>

<file path=xl/ctrlProps/ctrlProp110.xml><?xml version="1.0" encoding="utf-8"?>
<formControlPr xmlns="http://schemas.microsoft.com/office/spreadsheetml/2009/9/main" objectType="CheckBox" fmlaLink="work!D50" lockText="1" noThreeD="1"/>
</file>

<file path=xl/ctrlProps/ctrlProp111.xml><?xml version="1.0" encoding="utf-8"?>
<formControlPr xmlns="http://schemas.microsoft.com/office/spreadsheetml/2009/9/main" objectType="CheckBox" fmlaLink="work!D51" lockText="1" noThreeD="1"/>
</file>

<file path=xl/ctrlProps/ctrlProp112.xml><?xml version="1.0" encoding="utf-8"?>
<formControlPr xmlns="http://schemas.microsoft.com/office/spreadsheetml/2009/9/main" objectType="CheckBox" fmlaLink="work!D52" lockText="1" noThreeD="1"/>
</file>

<file path=xl/ctrlProps/ctrlProp113.xml><?xml version="1.0" encoding="utf-8"?>
<formControlPr xmlns="http://schemas.microsoft.com/office/spreadsheetml/2009/9/main" objectType="CheckBox" fmlaLink="work!D53" lockText="1" noThreeD="1"/>
</file>

<file path=xl/ctrlProps/ctrlProp114.xml><?xml version="1.0" encoding="utf-8"?>
<formControlPr xmlns="http://schemas.microsoft.com/office/spreadsheetml/2009/9/main" objectType="CheckBox" fmlaLink="work!D54" lockText="1" noThreeD="1"/>
</file>

<file path=xl/ctrlProps/ctrlProp115.xml><?xml version="1.0" encoding="utf-8"?>
<formControlPr xmlns="http://schemas.microsoft.com/office/spreadsheetml/2009/9/main" objectType="CheckBox" fmlaLink="work!D55" lockText="1" noThreeD="1"/>
</file>

<file path=xl/ctrlProps/ctrlProp116.xml><?xml version="1.0" encoding="utf-8"?>
<formControlPr xmlns="http://schemas.microsoft.com/office/spreadsheetml/2009/9/main" objectType="CheckBox" fmlaLink="work!D56" lockText="1" noThreeD="1"/>
</file>

<file path=xl/ctrlProps/ctrlProp117.xml><?xml version="1.0" encoding="utf-8"?>
<formControlPr xmlns="http://schemas.microsoft.com/office/spreadsheetml/2009/9/main" objectType="CheckBox" fmlaLink="work!D57" lockText="1" noThreeD="1"/>
</file>

<file path=xl/ctrlProps/ctrlProp118.xml><?xml version="1.0" encoding="utf-8"?>
<formControlPr xmlns="http://schemas.microsoft.com/office/spreadsheetml/2009/9/main" objectType="CheckBox" fmlaLink="work!D58" lockText="1" noThreeD="1"/>
</file>

<file path=xl/ctrlProps/ctrlProp119.xml><?xml version="1.0" encoding="utf-8"?>
<formControlPr xmlns="http://schemas.microsoft.com/office/spreadsheetml/2009/9/main" objectType="CheckBox" fmlaLink="work!D59" lockText="1" noThreeD="1"/>
</file>

<file path=xl/ctrlProps/ctrlProp12.xml><?xml version="1.0" encoding="utf-8"?>
<formControlPr xmlns="http://schemas.microsoft.com/office/spreadsheetml/2009/9/main" objectType="CheckBox" fmlaLink="work!B14" lockText="1" noThreeD="1"/>
</file>

<file path=xl/ctrlProps/ctrlProp120.xml><?xml version="1.0" encoding="utf-8"?>
<formControlPr xmlns="http://schemas.microsoft.com/office/spreadsheetml/2009/9/main" objectType="CheckBox" fmlaLink="work!D60" lockText="1" noThreeD="1"/>
</file>

<file path=xl/ctrlProps/ctrlProp121.xml><?xml version="1.0" encoding="utf-8"?>
<formControlPr xmlns="http://schemas.microsoft.com/office/spreadsheetml/2009/9/main" objectType="CheckBox" fmlaLink="work!D61" lockText="1" noThreeD="1"/>
</file>

<file path=xl/ctrlProps/ctrlProp122.xml><?xml version="1.0" encoding="utf-8"?>
<formControlPr xmlns="http://schemas.microsoft.com/office/spreadsheetml/2009/9/main" objectType="CheckBox" fmlaLink="work!D62" lockText="1" noThreeD="1"/>
</file>

<file path=xl/ctrlProps/ctrlProp123.xml><?xml version="1.0" encoding="utf-8"?>
<formControlPr xmlns="http://schemas.microsoft.com/office/spreadsheetml/2009/9/main" objectType="CheckBox" fmlaLink="work!D63" lockText="1" noThreeD="1"/>
</file>

<file path=xl/ctrlProps/ctrlProp124.xml><?xml version="1.0" encoding="utf-8"?>
<formControlPr xmlns="http://schemas.microsoft.com/office/spreadsheetml/2009/9/main" objectType="CheckBox" fmlaLink="work!D64" lockText="1" noThreeD="1"/>
</file>

<file path=xl/ctrlProps/ctrlProp125.xml><?xml version="1.0" encoding="utf-8"?>
<formControlPr xmlns="http://schemas.microsoft.com/office/spreadsheetml/2009/9/main" objectType="CheckBox" fmlaLink="work!D65" lockText="1" noThreeD="1"/>
</file>

<file path=xl/ctrlProps/ctrlProp126.xml><?xml version="1.0" encoding="utf-8"?>
<formControlPr xmlns="http://schemas.microsoft.com/office/spreadsheetml/2009/9/main" objectType="CheckBox" fmlaLink="work!D66" lockText="1" noThreeD="1"/>
</file>

<file path=xl/ctrlProps/ctrlProp127.xml><?xml version="1.0" encoding="utf-8"?>
<formControlPr xmlns="http://schemas.microsoft.com/office/spreadsheetml/2009/9/main" objectType="CheckBox" fmlaLink="work!D67" lockText="1" noThreeD="1"/>
</file>

<file path=xl/ctrlProps/ctrlProp128.xml><?xml version="1.0" encoding="utf-8"?>
<formControlPr xmlns="http://schemas.microsoft.com/office/spreadsheetml/2009/9/main" objectType="CheckBox" fmlaLink="work!D68" lockText="1" noThreeD="1"/>
</file>

<file path=xl/ctrlProps/ctrlProp129.xml><?xml version="1.0" encoding="utf-8"?>
<formControlPr xmlns="http://schemas.microsoft.com/office/spreadsheetml/2009/9/main" objectType="CheckBox" fmlaLink="work!D69" lockText="1" noThreeD="1"/>
</file>

<file path=xl/ctrlProps/ctrlProp13.xml><?xml version="1.0" encoding="utf-8"?>
<formControlPr xmlns="http://schemas.microsoft.com/office/spreadsheetml/2009/9/main" objectType="CheckBox" fmlaLink="work!B15" lockText="1" noThreeD="1"/>
</file>

<file path=xl/ctrlProps/ctrlProp130.xml><?xml version="1.0" encoding="utf-8"?>
<formControlPr xmlns="http://schemas.microsoft.com/office/spreadsheetml/2009/9/main" objectType="CheckBox" fmlaLink="work!D70" lockText="1" noThreeD="1"/>
</file>

<file path=xl/ctrlProps/ctrlProp131.xml><?xml version="1.0" encoding="utf-8"?>
<formControlPr xmlns="http://schemas.microsoft.com/office/spreadsheetml/2009/9/main" objectType="CheckBox" fmlaLink="work!D71" lockText="1" noThreeD="1"/>
</file>

<file path=xl/ctrlProps/ctrlProp132.xml><?xml version="1.0" encoding="utf-8"?>
<formControlPr xmlns="http://schemas.microsoft.com/office/spreadsheetml/2009/9/main" objectType="CheckBox" fmlaLink="work!D72" lockText="1" noThreeD="1"/>
</file>

<file path=xl/ctrlProps/ctrlProp133.xml><?xml version="1.0" encoding="utf-8"?>
<formControlPr xmlns="http://schemas.microsoft.com/office/spreadsheetml/2009/9/main" objectType="CheckBox" fmlaLink="work!D73" lockText="1" noThreeD="1"/>
</file>

<file path=xl/ctrlProps/ctrlProp134.xml><?xml version="1.0" encoding="utf-8"?>
<formControlPr xmlns="http://schemas.microsoft.com/office/spreadsheetml/2009/9/main" objectType="CheckBox" fmlaLink="work!D74" lockText="1" noThreeD="1"/>
</file>

<file path=xl/ctrlProps/ctrlProp135.xml><?xml version="1.0" encoding="utf-8"?>
<formControlPr xmlns="http://schemas.microsoft.com/office/spreadsheetml/2009/9/main" objectType="CheckBox" fmlaLink="work!D75" lockText="1" noThreeD="1"/>
</file>

<file path=xl/ctrlProps/ctrlProp136.xml><?xml version="1.0" encoding="utf-8"?>
<formControlPr xmlns="http://schemas.microsoft.com/office/spreadsheetml/2009/9/main" objectType="CheckBox" fmlaLink="work!D76" lockText="1" noThreeD="1"/>
</file>

<file path=xl/ctrlProps/ctrlProp137.xml><?xml version="1.0" encoding="utf-8"?>
<formControlPr xmlns="http://schemas.microsoft.com/office/spreadsheetml/2009/9/main" objectType="CheckBox" fmlaLink="work!D77" lockText="1" noThreeD="1"/>
</file>

<file path=xl/ctrlProps/ctrlProp138.xml><?xml version="1.0" encoding="utf-8"?>
<formControlPr xmlns="http://schemas.microsoft.com/office/spreadsheetml/2009/9/main" objectType="CheckBox" fmlaLink="work!D78" lockText="1" noThreeD="1"/>
</file>

<file path=xl/ctrlProps/ctrlProp139.xml><?xml version="1.0" encoding="utf-8"?>
<formControlPr xmlns="http://schemas.microsoft.com/office/spreadsheetml/2009/9/main" objectType="CheckBox" fmlaLink="work!E38" lockText="1" noThreeD="1"/>
</file>

<file path=xl/ctrlProps/ctrlProp14.xml><?xml version="1.0" encoding="utf-8"?>
<formControlPr xmlns="http://schemas.microsoft.com/office/spreadsheetml/2009/9/main" objectType="CheckBox" fmlaLink="work!B16" lockText="1" noThreeD="1"/>
</file>

<file path=xl/ctrlProps/ctrlProp140.xml><?xml version="1.0" encoding="utf-8"?>
<formControlPr xmlns="http://schemas.microsoft.com/office/spreadsheetml/2009/9/main" objectType="CheckBox" fmlaLink="work!E39" lockText="1" noThreeD="1"/>
</file>

<file path=xl/ctrlProps/ctrlProp141.xml><?xml version="1.0" encoding="utf-8"?>
<formControlPr xmlns="http://schemas.microsoft.com/office/spreadsheetml/2009/9/main" objectType="CheckBox" fmlaLink="work!E40" lockText="1" noThreeD="1"/>
</file>

<file path=xl/ctrlProps/ctrlProp142.xml><?xml version="1.0" encoding="utf-8"?>
<formControlPr xmlns="http://schemas.microsoft.com/office/spreadsheetml/2009/9/main" objectType="CheckBox" fmlaLink="work!E41" lockText="1" noThreeD="1"/>
</file>

<file path=xl/ctrlProps/ctrlProp143.xml><?xml version="1.0" encoding="utf-8"?>
<formControlPr xmlns="http://schemas.microsoft.com/office/spreadsheetml/2009/9/main" objectType="CheckBox" fmlaLink="work!E42" lockText="1" noThreeD="1"/>
</file>

<file path=xl/ctrlProps/ctrlProp144.xml><?xml version="1.0" encoding="utf-8"?>
<formControlPr xmlns="http://schemas.microsoft.com/office/spreadsheetml/2009/9/main" objectType="CheckBox" fmlaLink="work!E43" lockText="1" noThreeD="1"/>
</file>

<file path=xl/ctrlProps/ctrlProp145.xml><?xml version="1.0" encoding="utf-8"?>
<formControlPr xmlns="http://schemas.microsoft.com/office/spreadsheetml/2009/9/main" objectType="CheckBox" fmlaLink="work!E44" lockText="1" noThreeD="1"/>
</file>

<file path=xl/ctrlProps/ctrlProp146.xml><?xml version="1.0" encoding="utf-8"?>
<formControlPr xmlns="http://schemas.microsoft.com/office/spreadsheetml/2009/9/main" objectType="CheckBox" fmlaLink="work!E45" lockText="1" noThreeD="1"/>
</file>

<file path=xl/ctrlProps/ctrlProp147.xml><?xml version="1.0" encoding="utf-8"?>
<formControlPr xmlns="http://schemas.microsoft.com/office/spreadsheetml/2009/9/main" objectType="CheckBox" fmlaLink="work!E46" lockText="1" noThreeD="1"/>
</file>

<file path=xl/ctrlProps/ctrlProp148.xml><?xml version="1.0" encoding="utf-8"?>
<formControlPr xmlns="http://schemas.microsoft.com/office/spreadsheetml/2009/9/main" objectType="CheckBox" fmlaLink="work!E47" lockText="1" noThreeD="1"/>
</file>

<file path=xl/ctrlProps/ctrlProp149.xml><?xml version="1.0" encoding="utf-8"?>
<formControlPr xmlns="http://schemas.microsoft.com/office/spreadsheetml/2009/9/main" objectType="CheckBox" fmlaLink="work!E48" lockText="1" noThreeD="1"/>
</file>

<file path=xl/ctrlProps/ctrlProp15.xml><?xml version="1.0" encoding="utf-8"?>
<formControlPr xmlns="http://schemas.microsoft.com/office/spreadsheetml/2009/9/main" objectType="CheckBox" fmlaLink="work!B17" lockText="1" noThreeD="1"/>
</file>

<file path=xl/ctrlProps/ctrlProp150.xml><?xml version="1.0" encoding="utf-8"?>
<formControlPr xmlns="http://schemas.microsoft.com/office/spreadsheetml/2009/9/main" objectType="CheckBox" fmlaLink="work!E49" lockText="1" noThreeD="1"/>
</file>

<file path=xl/ctrlProps/ctrlProp151.xml><?xml version="1.0" encoding="utf-8"?>
<formControlPr xmlns="http://schemas.microsoft.com/office/spreadsheetml/2009/9/main" objectType="CheckBox" fmlaLink="work!E50" lockText="1" noThreeD="1"/>
</file>

<file path=xl/ctrlProps/ctrlProp152.xml><?xml version="1.0" encoding="utf-8"?>
<formControlPr xmlns="http://schemas.microsoft.com/office/spreadsheetml/2009/9/main" objectType="CheckBox" fmlaLink="work!E51" lockText="1" noThreeD="1"/>
</file>

<file path=xl/ctrlProps/ctrlProp153.xml><?xml version="1.0" encoding="utf-8"?>
<formControlPr xmlns="http://schemas.microsoft.com/office/spreadsheetml/2009/9/main" objectType="CheckBox" fmlaLink="work!E52" lockText="1" noThreeD="1"/>
</file>

<file path=xl/ctrlProps/ctrlProp154.xml><?xml version="1.0" encoding="utf-8"?>
<formControlPr xmlns="http://schemas.microsoft.com/office/spreadsheetml/2009/9/main" objectType="CheckBox" fmlaLink="work!E53" lockText="1" noThreeD="1"/>
</file>

<file path=xl/ctrlProps/ctrlProp155.xml><?xml version="1.0" encoding="utf-8"?>
<formControlPr xmlns="http://schemas.microsoft.com/office/spreadsheetml/2009/9/main" objectType="CheckBox" fmlaLink="work!E54" lockText="1" noThreeD="1"/>
</file>

<file path=xl/ctrlProps/ctrlProp156.xml><?xml version="1.0" encoding="utf-8"?>
<formControlPr xmlns="http://schemas.microsoft.com/office/spreadsheetml/2009/9/main" objectType="CheckBox" fmlaLink="work!E55" lockText="1" noThreeD="1"/>
</file>

<file path=xl/ctrlProps/ctrlProp157.xml><?xml version="1.0" encoding="utf-8"?>
<formControlPr xmlns="http://schemas.microsoft.com/office/spreadsheetml/2009/9/main" objectType="CheckBox" fmlaLink="work!E56" lockText="1" noThreeD="1"/>
</file>

<file path=xl/ctrlProps/ctrlProp158.xml><?xml version="1.0" encoding="utf-8"?>
<formControlPr xmlns="http://schemas.microsoft.com/office/spreadsheetml/2009/9/main" objectType="CheckBox" fmlaLink="work!E57" lockText="1" noThreeD="1"/>
</file>

<file path=xl/ctrlProps/ctrlProp159.xml><?xml version="1.0" encoding="utf-8"?>
<formControlPr xmlns="http://schemas.microsoft.com/office/spreadsheetml/2009/9/main" objectType="CheckBox" fmlaLink="work!E58" lockText="1" noThreeD="1"/>
</file>

<file path=xl/ctrlProps/ctrlProp16.xml><?xml version="1.0" encoding="utf-8"?>
<formControlPr xmlns="http://schemas.microsoft.com/office/spreadsheetml/2009/9/main" objectType="CheckBox" fmlaLink="work!B38" lockText="1" noThreeD="1"/>
</file>

<file path=xl/ctrlProps/ctrlProp160.xml><?xml version="1.0" encoding="utf-8"?>
<formControlPr xmlns="http://schemas.microsoft.com/office/spreadsheetml/2009/9/main" objectType="CheckBox" fmlaLink="work!E59" lockText="1" noThreeD="1"/>
</file>

<file path=xl/ctrlProps/ctrlProp161.xml><?xml version="1.0" encoding="utf-8"?>
<formControlPr xmlns="http://schemas.microsoft.com/office/spreadsheetml/2009/9/main" objectType="CheckBox" fmlaLink="work!E60" lockText="1" noThreeD="1"/>
</file>

<file path=xl/ctrlProps/ctrlProp162.xml><?xml version="1.0" encoding="utf-8"?>
<formControlPr xmlns="http://schemas.microsoft.com/office/spreadsheetml/2009/9/main" objectType="CheckBox" fmlaLink="work!E61" lockText="1" noThreeD="1"/>
</file>

<file path=xl/ctrlProps/ctrlProp163.xml><?xml version="1.0" encoding="utf-8"?>
<formControlPr xmlns="http://schemas.microsoft.com/office/spreadsheetml/2009/9/main" objectType="CheckBox" fmlaLink="work!E62" lockText="1" noThreeD="1"/>
</file>

<file path=xl/ctrlProps/ctrlProp164.xml><?xml version="1.0" encoding="utf-8"?>
<formControlPr xmlns="http://schemas.microsoft.com/office/spreadsheetml/2009/9/main" objectType="CheckBox" fmlaLink="work!E63" lockText="1" noThreeD="1"/>
</file>

<file path=xl/ctrlProps/ctrlProp165.xml><?xml version="1.0" encoding="utf-8"?>
<formControlPr xmlns="http://schemas.microsoft.com/office/spreadsheetml/2009/9/main" objectType="CheckBox" fmlaLink="work!E64" lockText="1" noThreeD="1"/>
</file>

<file path=xl/ctrlProps/ctrlProp166.xml><?xml version="1.0" encoding="utf-8"?>
<formControlPr xmlns="http://schemas.microsoft.com/office/spreadsheetml/2009/9/main" objectType="CheckBox" fmlaLink="work!E65" lockText="1" noThreeD="1"/>
</file>

<file path=xl/ctrlProps/ctrlProp167.xml><?xml version="1.0" encoding="utf-8"?>
<formControlPr xmlns="http://schemas.microsoft.com/office/spreadsheetml/2009/9/main" objectType="CheckBox" fmlaLink="work!E66" lockText="1" noThreeD="1"/>
</file>

<file path=xl/ctrlProps/ctrlProp168.xml><?xml version="1.0" encoding="utf-8"?>
<formControlPr xmlns="http://schemas.microsoft.com/office/spreadsheetml/2009/9/main" objectType="CheckBox" fmlaLink="work!E67" lockText="1" noThreeD="1"/>
</file>

<file path=xl/ctrlProps/ctrlProp169.xml><?xml version="1.0" encoding="utf-8"?>
<formControlPr xmlns="http://schemas.microsoft.com/office/spreadsheetml/2009/9/main" objectType="CheckBox" fmlaLink="work!E68" lockText="1" noThreeD="1"/>
</file>

<file path=xl/ctrlProps/ctrlProp17.xml><?xml version="1.0" encoding="utf-8"?>
<formControlPr xmlns="http://schemas.microsoft.com/office/spreadsheetml/2009/9/main" objectType="CheckBox" fmlaLink="work!B39" lockText="1" noThreeD="1"/>
</file>

<file path=xl/ctrlProps/ctrlProp170.xml><?xml version="1.0" encoding="utf-8"?>
<formControlPr xmlns="http://schemas.microsoft.com/office/spreadsheetml/2009/9/main" objectType="CheckBox" fmlaLink="work!E69" lockText="1" noThreeD="1"/>
</file>

<file path=xl/ctrlProps/ctrlProp171.xml><?xml version="1.0" encoding="utf-8"?>
<formControlPr xmlns="http://schemas.microsoft.com/office/spreadsheetml/2009/9/main" objectType="CheckBox" fmlaLink="work!E70" lockText="1" noThreeD="1"/>
</file>

<file path=xl/ctrlProps/ctrlProp172.xml><?xml version="1.0" encoding="utf-8"?>
<formControlPr xmlns="http://schemas.microsoft.com/office/spreadsheetml/2009/9/main" objectType="CheckBox" fmlaLink="work!E71" lockText="1" noThreeD="1"/>
</file>

<file path=xl/ctrlProps/ctrlProp173.xml><?xml version="1.0" encoding="utf-8"?>
<formControlPr xmlns="http://schemas.microsoft.com/office/spreadsheetml/2009/9/main" objectType="CheckBox" fmlaLink="work!E72" lockText="1" noThreeD="1"/>
</file>

<file path=xl/ctrlProps/ctrlProp174.xml><?xml version="1.0" encoding="utf-8"?>
<formControlPr xmlns="http://schemas.microsoft.com/office/spreadsheetml/2009/9/main" objectType="CheckBox" fmlaLink="work!E73" lockText="1" noThreeD="1"/>
</file>

<file path=xl/ctrlProps/ctrlProp175.xml><?xml version="1.0" encoding="utf-8"?>
<formControlPr xmlns="http://schemas.microsoft.com/office/spreadsheetml/2009/9/main" objectType="CheckBox" fmlaLink="work!E74" lockText="1" noThreeD="1"/>
</file>

<file path=xl/ctrlProps/ctrlProp176.xml><?xml version="1.0" encoding="utf-8"?>
<formControlPr xmlns="http://schemas.microsoft.com/office/spreadsheetml/2009/9/main" objectType="CheckBox" fmlaLink="work!E75" lockText="1" noThreeD="1"/>
</file>

<file path=xl/ctrlProps/ctrlProp177.xml><?xml version="1.0" encoding="utf-8"?>
<formControlPr xmlns="http://schemas.microsoft.com/office/spreadsheetml/2009/9/main" objectType="CheckBox" fmlaLink="work!E76" lockText="1" noThreeD="1"/>
</file>

<file path=xl/ctrlProps/ctrlProp178.xml><?xml version="1.0" encoding="utf-8"?>
<formControlPr xmlns="http://schemas.microsoft.com/office/spreadsheetml/2009/9/main" objectType="CheckBox" fmlaLink="work!E77" lockText="1" noThreeD="1"/>
</file>

<file path=xl/ctrlProps/ctrlProp179.xml><?xml version="1.0" encoding="utf-8"?>
<formControlPr xmlns="http://schemas.microsoft.com/office/spreadsheetml/2009/9/main" objectType="CheckBox" fmlaLink="work!E78" lockText="1" noThreeD="1"/>
</file>

<file path=xl/ctrlProps/ctrlProp18.xml><?xml version="1.0" encoding="utf-8"?>
<formControlPr xmlns="http://schemas.microsoft.com/office/spreadsheetml/2009/9/main" objectType="CheckBox" fmlaLink="work!B40" lockText="1" noThreeD="1"/>
</file>

<file path=xl/ctrlProps/ctrlProp180.xml><?xml version="1.0" encoding="utf-8"?>
<formControlPr xmlns="http://schemas.microsoft.com/office/spreadsheetml/2009/9/main" objectType="CheckBox" fmlaLink="work!F38" lockText="1" noThreeD="1"/>
</file>

<file path=xl/ctrlProps/ctrlProp181.xml><?xml version="1.0" encoding="utf-8"?>
<formControlPr xmlns="http://schemas.microsoft.com/office/spreadsheetml/2009/9/main" objectType="CheckBox" fmlaLink="work!F39" lockText="1" noThreeD="1"/>
</file>

<file path=xl/ctrlProps/ctrlProp182.xml><?xml version="1.0" encoding="utf-8"?>
<formControlPr xmlns="http://schemas.microsoft.com/office/spreadsheetml/2009/9/main" objectType="CheckBox" fmlaLink="work!F40" lockText="1" noThreeD="1"/>
</file>

<file path=xl/ctrlProps/ctrlProp183.xml><?xml version="1.0" encoding="utf-8"?>
<formControlPr xmlns="http://schemas.microsoft.com/office/spreadsheetml/2009/9/main" objectType="CheckBox" fmlaLink="work!F41" lockText="1" noThreeD="1"/>
</file>

<file path=xl/ctrlProps/ctrlProp184.xml><?xml version="1.0" encoding="utf-8"?>
<formControlPr xmlns="http://schemas.microsoft.com/office/spreadsheetml/2009/9/main" objectType="CheckBox" fmlaLink="work!F42" lockText="1" noThreeD="1"/>
</file>

<file path=xl/ctrlProps/ctrlProp185.xml><?xml version="1.0" encoding="utf-8"?>
<formControlPr xmlns="http://schemas.microsoft.com/office/spreadsheetml/2009/9/main" objectType="CheckBox" fmlaLink="work!F43" lockText="1" noThreeD="1"/>
</file>

<file path=xl/ctrlProps/ctrlProp186.xml><?xml version="1.0" encoding="utf-8"?>
<formControlPr xmlns="http://schemas.microsoft.com/office/spreadsheetml/2009/9/main" objectType="CheckBox" fmlaLink="work!F44" lockText="1" noThreeD="1"/>
</file>

<file path=xl/ctrlProps/ctrlProp187.xml><?xml version="1.0" encoding="utf-8"?>
<formControlPr xmlns="http://schemas.microsoft.com/office/spreadsheetml/2009/9/main" objectType="CheckBox" fmlaLink="work!F45" lockText="1" noThreeD="1"/>
</file>

<file path=xl/ctrlProps/ctrlProp188.xml><?xml version="1.0" encoding="utf-8"?>
<formControlPr xmlns="http://schemas.microsoft.com/office/spreadsheetml/2009/9/main" objectType="CheckBox" fmlaLink="work!F46" lockText="1" noThreeD="1"/>
</file>

<file path=xl/ctrlProps/ctrlProp189.xml><?xml version="1.0" encoding="utf-8"?>
<formControlPr xmlns="http://schemas.microsoft.com/office/spreadsheetml/2009/9/main" objectType="CheckBox" fmlaLink="work!F47" lockText="1" noThreeD="1"/>
</file>

<file path=xl/ctrlProps/ctrlProp19.xml><?xml version="1.0" encoding="utf-8"?>
<formControlPr xmlns="http://schemas.microsoft.com/office/spreadsheetml/2009/9/main" objectType="CheckBox" fmlaLink="work!B41" lockText="1" noThreeD="1"/>
</file>

<file path=xl/ctrlProps/ctrlProp190.xml><?xml version="1.0" encoding="utf-8"?>
<formControlPr xmlns="http://schemas.microsoft.com/office/spreadsheetml/2009/9/main" objectType="CheckBox" fmlaLink="work!F48" lockText="1" noThreeD="1"/>
</file>

<file path=xl/ctrlProps/ctrlProp191.xml><?xml version="1.0" encoding="utf-8"?>
<formControlPr xmlns="http://schemas.microsoft.com/office/spreadsheetml/2009/9/main" objectType="CheckBox" fmlaLink="work!F49" lockText="1" noThreeD="1"/>
</file>

<file path=xl/ctrlProps/ctrlProp192.xml><?xml version="1.0" encoding="utf-8"?>
<formControlPr xmlns="http://schemas.microsoft.com/office/spreadsheetml/2009/9/main" objectType="CheckBox" fmlaLink="work!F50" lockText="1" noThreeD="1"/>
</file>

<file path=xl/ctrlProps/ctrlProp193.xml><?xml version="1.0" encoding="utf-8"?>
<formControlPr xmlns="http://schemas.microsoft.com/office/spreadsheetml/2009/9/main" objectType="CheckBox" fmlaLink="work!F51" lockText="1" noThreeD="1"/>
</file>

<file path=xl/ctrlProps/ctrlProp194.xml><?xml version="1.0" encoding="utf-8"?>
<formControlPr xmlns="http://schemas.microsoft.com/office/spreadsheetml/2009/9/main" objectType="CheckBox" fmlaLink="work!F52" lockText="1" noThreeD="1"/>
</file>

<file path=xl/ctrlProps/ctrlProp195.xml><?xml version="1.0" encoding="utf-8"?>
<formControlPr xmlns="http://schemas.microsoft.com/office/spreadsheetml/2009/9/main" objectType="CheckBox" fmlaLink="work!F53" lockText="1" noThreeD="1"/>
</file>

<file path=xl/ctrlProps/ctrlProp196.xml><?xml version="1.0" encoding="utf-8"?>
<formControlPr xmlns="http://schemas.microsoft.com/office/spreadsheetml/2009/9/main" objectType="CheckBox" fmlaLink="work!F54" lockText="1" noThreeD="1"/>
</file>

<file path=xl/ctrlProps/ctrlProp197.xml><?xml version="1.0" encoding="utf-8"?>
<formControlPr xmlns="http://schemas.microsoft.com/office/spreadsheetml/2009/9/main" objectType="CheckBox" fmlaLink="work!F55" lockText="1" noThreeD="1"/>
</file>

<file path=xl/ctrlProps/ctrlProp198.xml><?xml version="1.0" encoding="utf-8"?>
<formControlPr xmlns="http://schemas.microsoft.com/office/spreadsheetml/2009/9/main" objectType="CheckBox" fmlaLink="work!F56" lockText="1" noThreeD="1"/>
</file>

<file path=xl/ctrlProps/ctrlProp199.xml><?xml version="1.0" encoding="utf-8"?>
<formControlPr xmlns="http://schemas.microsoft.com/office/spreadsheetml/2009/9/main" objectType="CheckBox" fmlaLink="work!F57" lockText="1" noThreeD="1"/>
</file>

<file path=xl/ctrlProps/ctrlProp2.xml><?xml version="1.0" encoding="utf-8"?>
<formControlPr xmlns="http://schemas.microsoft.com/office/spreadsheetml/2009/9/main" objectType="CheckBox" fmlaLink="work!B3" lockText="1" noThreeD="1"/>
</file>

<file path=xl/ctrlProps/ctrlProp20.xml><?xml version="1.0" encoding="utf-8"?>
<formControlPr xmlns="http://schemas.microsoft.com/office/spreadsheetml/2009/9/main" objectType="CheckBox" fmlaLink="work!B42" lockText="1" noThreeD="1"/>
</file>

<file path=xl/ctrlProps/ctrlProp200.xml><?xml version="1.0" encoding="utf-8"?>
<formControlPr xmlns="http://schemas.microsoft.com/office/spreadsheetml/2009/9/main" objectType="CheckBox" fmlaLink="work!F58" lockText="1" noThreeD="1"/>
</file>

<file path=xl/ctrlProps/ctrlProp201.xml><?xml version="1.0" encoding="utf-8"?>
<formControlPr xmlns="http://schemas.microsoft.com/office/spreadsheetml/2009/9/main" objectType="CheckBox" fmlaLink="work!F59" lockText="1" noThreeD="1"/>
</file>

<file path=xl/ctrlProps/ctrlProp202.xml><?xml version="1.0" encoding="utf-8"?>
<formControlPr xmlns="http://schemas.microsoft.com/office/spreadsheetml/2009/9/main" objectType="CheckBox" fmlaLink="work!F60" lockText="1" noThreeD="1"/>
</file>

<file path=xl/ctrlProps/ctrlProp203.xml><?xml version="1.0" encoding="utf-8"?>
<formControlPr xmlns="http://schemas.microsoft.com/office/spreadsheetml/2009/9/main" objectType="CheckBox" fmlaLink="work!F61" lockText="1" noThreeD="1"/>
</file>

<file path=xl/ctrlProps/ctrlProp204.xml><?xml version="1.0" encoding="utf-8"?>
<formControlPr xmlns="http://schemas.microsoft.com/office/spreadsheetml/2009/9/main" objectType="CheckBox" fmlaLink="work!F62" lockText="1" noThreeD="1"/>
</file>

<file path=xl/ctrlProps/ctrlProp205.xml><?xml version="1.0" encoding="utf-8"?>
<formControlPr xmlns="http://schemas.microsoft.com/office/spreadsheetml/2009/9/main" objectType="CheckBox" fmlaLink="work!F63" lockText="1" noThreeD="1"/>
</file>

<file path=xl/ctrlProps/ctrlProp206.xml><?xml version="1.0" encoding="utf-8"?>
<formControlPr xmlns="http://schemas.microsoft.com/office/spreadsheetml/2009/9/main" objectType="CheckBox" fmlaLink="work!F64" lockText="1" noThreeD="1"/>
</file>

<file path=xl/ctrlProps/ctrlProp207.xml><?xml version="1.0" encoding="utf-8"?>
<formControlPr xmlns="http://schemas.microsoft.com/office/spreadsheetml/2009/9/main" objectType="CheckBox" fmlaLink="work!F65" lockText="1" noThreeD="1"/>
</file>

<file path=xl/ctrlProps/ctrlProp208.xml><?xml version="1.0" encoding="utf-8"?>
<formControlPr xmlns="http://schemas.microsoft.com/office/spreadsheetml/2009/9/main" objectType="CheckBox" fmlaLink="work!F66" lockText="1" noThreeD="1"/>
</file>

<file path=xl/ctrlProps/ctrlProp209.xml><?xml version="1.0" encoding="utf-8"?>
<formControlPr xmlns="http://schemas.microsoft.com/office/spreadsheetml/2009/9/main" objectType="CheckBox" fmlaLink="work!F67" lockText="1" noThreeD="1"/>
</file>

<file path=xl/ctrlProps/ctrlProp21.xml><?xml version="1.0" encoding="utf-8"?>
<formControlPr xmlns="http://schemas.microsoft.com/office/spreadsheetml/2009/9/main" objectType="CheckBox" fmlaLink="work!B43" lockText="1" noThreeD="1"/>
</file>

<file path=xl/ctrlProps/ctrlProp210.xml><?xml version="1.0" encoding="utf-8"?>
<formControlPr xmlns="http://schemas.microsoft.com/office/spreadsheetml/2009/9/main" objectType="CheckBox" fmlaLink="work!F68" lockText="1" noThreeD="1"/>
</file>

<file path=xl/ctrlProps/ctrlProp211.xml><?xml version="1.0" encoding="utf-8"?>
<formControlPr xmlns="http://schemas.microsoft.com/office/spreadsheetml/2009/9/main" objectType="CheckBox" fmlaLink="work!F69" lockText="1" noThreeD="1"/>
</file>

<file path=xl/ctrlProps/ctrlProp212.xml><?xml version="1.0" encoding="utf-8"?>
<formControlPr xmlns="http://schemas.microsoft.com/office/spreadsheetml/2009/9/main" objectType="CheckBox" fmlaLink="work!F70" lockText="1" noThreeD="1"/>
</file>

<file path=xl/ctrlProps/ctrlProp213.xml><?xml version="1.0" encoding="utf-8"?>
<formControlPr xmlns="http://schemas.microsoft.com/office/spreadsheetml/2009/9/main" objectType="CheckBox" fmlaLink="work!F71" lockText="1" noThreeD="1"/>
</file>

<file path=xl/ctrlProps/ctrlProp214.xml><?xml version="1.0" encoding="utf-8"?>
<formControlPr xmlns="http://schemas.microsoft.com/office/spreadsheetml/2009/9/main" objectType="CheckBox" fmlaLink="work!F72" lockText="1" noThreeD="1"/>
</file>

<file path=xl/ctrlProps/ctrlProp215.xml><?xml version="1.0" encoding="utf-8"?>
<formControlPr xmlns="http://schemas.microsoft.com/office/spreadsheetml/2009/9/main" objectType="CheckBox" fmlaLink="work!F73" lockText="1" noThreeD="1"/>
</file>

<file path=xl/ctrlProps/ctrlProp216.xml><?xml version="1.0" encoding="utf-8"?>
<formControlPr xmlns="http://schemas.microsoft.com/office/spreadsheetml/2009/9/main" objectType="CheckBox" fmlaLink="work!F74" lockText="1" noThreeD="1"/>
</file>

<file path=xl/ctrlProps/ctrlProp217.xml><?xml version="1.0" encoding="utf-8"?>
<formControlPr xmlns="http://schemas.microsoft.com/office/spreadsheetml/2009/9/main" objectType="CheckBox" fmlaLink="work!F75" lockText="1" noThreeD="1"/>
</file>

<file path=xl/ctrlProps/ctrlProp218.xml><?xml version="1.0" encoding="utf-8"?>
<formControlPr xmlns="http://schemas.microsoft.com/office/spreadsheetml/2009/9/main" objectType="CheckBox" fmlaLink="work!F76" lockText="1" noThreeD="1"/>
</file>

<file path=xl/ctrlProps/ctrlProp219.xml><?xml version="1.0" encoding="utf-8"?>
<formControlPr xmlns="http://schemas.microsoft.com/office/spreadsheetml/2009/9/main" objectType="CheckBox" fmlaLink="work!F77" lockText="1" noThreeD="1"/>
</file>

<file path=xl/ctrlProps/ctrlProp22.xml><?xml version="1.0" encoding="utf-8"?>
<formControlPr xmlns="http://schemas.microsoft.com/office/spreadsheetml/2009/9/main" objectType="CheckBox" fmlaLink="work!B44" lockText="1" noThreeD="1"/>
</file>

<file path=xl/ctrlProps/ctrlProp220.xml><?xml version="1.0" encoding="utf-8"?>
<formControlPr xmlns="http://schemas.microsoft.com/office/spreadsheetml/2009/9/main" objectType="CheckBox" fmlaLink="work!F78" lockText="1" noThreeD="1"/>
</file>

<file path=xl/ctrlProps/ctrlProp221.xml><?xml version="1.0" encoding="utf-8"?>
<formControlPr xmlns="http://schemas.microsoft.com/office/spreadsheetml/2009/9/main" objectType="CheckBox" fmlaLink="work!B78" lockText="1" noThreeD="1"/>
</file>

<file path=xl/ctrlProps/ctrlProp222.xml><?xml version="1.0" encoding="utf-8"?>
<formControlPr xmlns="http://schemas.microsoft.com/office/spreadsheetml/2009/9/main" objectType="CheckBox" fmlaLink="work!B79" lockText="1" noThreeD="1"/>
</file>

<file path=xl/ctrlProps/ctrlProp223.xml><?xml version="1.0" encoding="utf-8"?>
<formControlPr xmlns="http://schemas.microsoft.com/office/spreadsheetml/2009/9/main" objectType="CheckBox" fmlaLink="work!C79" lockText="1" noThreeD="1"/>
</file>

<file path=xl/ctrlProps/ctrlProp224.xml><?xml version="1.0" encoding="utf-8"?>
<formControlPr xmlns="http://schemas.microsoft.com/office/spreadsheetml/2009/9/main" objectType="CheckBox" fmlaLink="work!D79" lockText="1" noThreeD="1"/>
</file>

<file path=xl/ctrlProps/ctrlProp225.xml><?xml version="1.0" encoding="utf-8"?>
<formControlPr xmlns="http://schemas.microsoft.com/office/spreadsheetml/2009/9/main" objectType="CheckBox" fmlaLink="work!E79" lockText="1" noThreeD="1"/>
</file>

<file path=xl/ctrlProps/ctrlProp226.xml><?xml version="1.0" encoding="utf-8"?>
<formControlPr xmlns="http://schemas.microsoft.com/office/spreadsheetml/2009/9/main" objectType="CheckBox" fmlaLink="work!F79" lockText="1" noThreeD="1"/>
</file>

<file path=xl/ctrlProps/ctrlProp227.xml><?xml version="1.0" encoding="utf-8"?>
<formControlPr xmlns="http://schemas.microsoft.com/office/spreadsheetml/2009/9/main" objectType="CheckBox" fmlaLink="work!B23" lockText="1" noThreeD="1"/>
</file>

<file path=xl/ctrlProps/ctrlProp228.xml><?xml version="1.0" encoding="utf-8"?>
<formControlPr xmlns="http://schemas.microsoft.com/office/spreadsheetml/2009/9/main" objectType="CheckBox" fmlaLink="work!B25" lockText="1" noThreeD="1"/>
</file>

<file path=xl/ctrlProps/ctrlProp229.xml><?xml version="1.0" encoding="utf-8"?>
<formControlPr xmlns="http://schemas.microsoft.com/office/spreadsheetml/2009/9/main" objectType="CheckBox" fmlaLink="work!B26" lockText="1" noThreeD="1"/>
</file>

<file path=xl/ctrlProps/ctrlProp23.xml><?xml version="1.0" encoding="utf-8"?>
<formControlPr xmlns="http://schemas.microsoft.com/office/spreadsheetml/2009/9/main" objectType="CheckBox" fmlaLink="work!B45" lockText="1" noThreeD="1"/>
</file>

<file path=xl/ctrlProps/ctrlProp230.xml><?xml version="1.0" encoding="utf-8"?>
<formControlPr xmlns="http://schemas.microsoft.com/office/spreadsheetml/2009/9/main" objectType="CheckBox" fmlaLink="work!B18" lockText="1" noThreeD="1"/>
</file>

<file path=xl/ctrlProps/ctrlProp231.xml><?xml version="1.0" encoding="utf-8"?>
<formControlPr xmlns="http://schemas.microsoft.com/office/spreadsheetml/2009/9/main" objectType="CheckBox" fmlaLink="work!B20" lockText="1" noThreeD="1"/>
</file>

<file path=xl/ctrlProps/ctrlProp232.xml><?xml version="1.0" encoding="utf-8"?>
<formControlPr xmlns="http://schemas.microsoft.com/office/spreadsheetml/2009/9/main" objectType="CheckBox" fmlaLink="work!B19" lockText="1" noThreeD="1"/>
</file>

<file path=xl/ctrlProps/ctrlProp233.xml><?xml version="1.0" encoding="utf-8"?>
<formControlPr xmlns="http://schemas.microsoft.com/office/spreadsheetml/2009/9/main" objectType="CheckBox" fmlaLink="work!B21" lockText="1" noThreeD="1"/>
</file>

<file path=xl/ctrlProps/ctrlProp234.xml><?xml version="1.0" encoding="utf-8"?>
<formControlPr xmlns="http://schemas.microsoft.com/office/spreadsheetml/2009/9/main" objectType="CheckBox" fmlaLink="work!B22" lockText="1" noThreeD="1"/>
</file>

<file path=xl/ctrlProps/ctrlProp235.xml><?xml version="1.0" encoding="utf-8"?>
<formControlPr xmlns="http://schemas.microsoft.com/office/spreadsheetml/2009/9/main" objectType="CheckBox" fmlaLink="work!B26" lockText="1" noThreeD="1"/>
</file>

<file path=xl/ctrlProps/ctrlProp236.xml><?xml version="1.0" encoding="utf-8"?>
<formControlPr xmlns="http://schemas.microsoft.com/office/spreadsheetml/2009/9/main" objectType="CheckBox" fmlaLink="work!B26" lockText="1" noThreeD="1"/>
</file>

<file path=xl/ctrlProps/ctrlProp237.xml><?xml version="1.0" encoding="utf-8"?>
<formControlPr xmlns="http://schemas.microsoft.com/office/spreadsheetml/2009/9/main" objectType="CheckBox" fmlaLink="work!B26" lockText="1" noThreeD="1"/>
</file>

<file path=xl/ctrlProps/ctrlProp238.xml><?xml version="1.0" encoding="utf-8"?>
<formControlPr xmlns="http://schemas.microsoft.com/office/spreadsheetml/2009/9/main" objectType="CheckBox" fmlaLink="work!B26" lockText="1" noThreeD="1"/>
</file>

<file path=xl/ctrlProps/ctrlProp239.xml><?xml version="1.0" encoding="utf-8"?>
<formControlPr xmlns="http://schemas.microsoft.com/office/spreadsheetml/2009/9/main" objectType="CheckBox" fmlaLink="work!B26" lockText="1" noThreeD="1"/>
</file>

<file path=xl/ctrlProps/ctrlProp24.xml><?xml version="1.0" encoding="utf-8"?>
<formControlPr xmlns="http://schemas.microsoft.com/office/spreadsheetml/2009/9/main" objectType="CheckBox" fmlaLink="work!B46" lockText="1" noThreeD="1"/>
</file>

<file path=xl/ctrlProps/ctrlProp240.xml><?xml version="1.0" encoding="utf-8"?>
<formControlPr xmlns="http://schemas.microsoft.com/office/spreadsheetml/2009/9/main" objectType="CheckBox" fmlaLink="work!B26" lockText="1" noThreeD="1"/>
</file>

<file path=xl/ctrlProps/ctrlProp241.xml><?xml version="1.0" encoding="utf-8"?>
<formControlPr xmlns="http://schemas.microsoft.com/office/spreadsheetml/2009/9/main" objectType="CheckBox" fmlaLink="work!B26" lockText="1" noThreeD="1"/>
</file>

<file path=xl/ctrlProps/ctrlProp242.xml><?xml version="1.0" encoding="utf-8"?>
<formControlPr xmlns="http://schemas.microsoft.com/office/spreadsheetml/2009/9/main" objectType="CheckBox" fmlaLink="work!B26" lockText="1" noThreeD="1"/>
</file>

<file path=xl/ctrlProps/ctrlProp243.xml><?xml version="1.0" encoding="utf-8"?>
<formControlPr xmlns="http://schemas.microsoft.com/office/spreadsheetml/2009/9/main" objectType="CheckBox" fmlaLink="work!B28" lockText="1" noThreeD="1"/>
</file>

<file path=xl/ctrlProps/ctrlProp244.xml><?xml version="1.0" encoding="utf-8"?>
<formControlPr xmlns="http://schemas.microsoft.com/office/spreadsheetml/2009/9/main" objectType="CheckBox" fmlaLink="work!B27" lockText="1" noThreeD="1"/>
</file>

<file path=xl/ctrlProps/ctrlProp245.xml><?xml version="1.0" encoding="utf-8"?>
<formControlPr xmlns="http://schemas.microsoft.com/office/spreadsheetml/2009/9/main" objectType="CheckBox" fmlaLink="work!B29" lockText="1" noThreeD="1"/>
</file>

<file path=xl/ctrlProps/ctrlProp246.xml><?xml version="1.0" encoding="utf-8"?>
<formControlPr xmlns="http://schemas.microsoft.com/office/spreadsheetml/2009/9/main" objectType="CheckBox" fmlaLink="work!B30" lockText="1" noThreeD="1"/>
</file>

<file path=xl/ctrlProps/ctrlProp247.xml><?xml version="1.0" encoding="utf-8"?>
<formControlPr xmlns="http://schemas.microsoft.com/office/spreadsheetml/2009/9/main" objectType="CheckBox" fmlaLink="work!B31" lockText="1" noThreeD="1"/>
</file>

<file path=xl/ctrlProps/ctrlProp248.xml><?xml version="1.0" encoding="utf-8"?>
<formControlPr xmlns="http://schemas.microsoft.com/office/spreadsheetml/2009/9/main" objectType="CheckBox" fmlaLink="work!B32" lockText="1" noThreeD="1"/>
</file>

<file path=xl/ctrlProps/ctrlProp249.xml><?xml version="1.0" encoding="utf-8"?>
<formControlPr xmlns="http://schemas.microsoft.com/office/spreadsheetml/2009/9/main" objectType="CheckBox" fmlaLink="work!B33" lockText="1" noThreeD="1"/>
</file>

<file path=xl/ctrlProps/ctrlProp25.xml><?xml version="1.0" encoding="utf-8"?>
<formControlPr xmlns="http://schemas.microsoft.com/office/spreadsheetml/2009/9/main" objectType="CheckBox" fmlaLink="work!B47" lockText="1" noThreeD="1"/>
</file>

<file path=xl/ctrlProps/ctrlProp250.xml><?xml version="1.0" encoding="utf-8"?>
<formControlPr xmlns="http://schemas.microsoft.com/office/spreadsheetml/2009/9/main" objectType="CheckBox" fmlaLink="work!B34" lockText="1" noThreeD="1"/>
</file>

<file path=xl/ctrlProps/ctrlProp251.xml><?xml version="1.0" encoding="utf-8"?>
<formControlPr xmlns="http://schemas.microsoft.com/office/spreadsheetml/2009/9/main" objectType="CheckBox" fmlaLink="work!B35" lockText="1" noThreeD="1"/>
</file>

<file path=xl/ctrlProps/ctrlProp252.xml><?xml version="1.0" encoding="utf-8"?>
<formControlPr xmlns="http://schemas.microsoft.com/office/spreadsheetml/2009/9/main" objectType="CheckBox" fmlaLink="work!B36" lockText="1" noThreeD="1"/>
</file>

<file path=xl/ctrlProps/ctrlProp253.xml><?xml version="1.0" encoding="utf-8"?>
<formControlPr xmlns="http://schemas.microsoft.com/office/spreadsheetml/2009/9/main" objectType="CheckBox" fmlaLink="work!B24" lockText="1" noThreeD="1"/>
</file>

<file path=xl/ctrlProps/ctrlProp26.xml><?xml version="1.0" encoding="utf-8"?>
<formControlPr xmlns="http://schemas.microsoft.com/office/spreadsheetml/2009/9/main" objectType="CheckBox" fmlaLink="work!B48" lockText="1" noThreeD="1"/>
</file>

<file path=xl/ctrlProps/ctrlProp27.xml><?xml version="1.0" encoding="utf-8"?>
<formControlPr xmlns="http://schemas.microsoft.com/office/spreadsheetml/2009/9/main" objectType="CheckBox" fmlaLink="work!B49" lockText="1" noThreeD="1"/>
</file>

<file path=xl/ctrlProps/ctrlProp28.xml><?xml version="1.0" encoding="utf-8"?>
<formControlPr xmlns="http://schemas.microsoft.com/office/spreadsheetml/2009/9/main" objectType="CheckBox" fmlaLink="work!B50" lockText="1" noThreeD="1"/>
</file>

<file path=xl/ctrlProps/ctrlProp29.xml><?xml version="1.0" encoding="utf-8"?>
<formControlPr xmlns="http://schemas.microsoft.com/office/spreadsheetml/2009/9/main" objectType="CheckBox" fmlaLink="work!B51" lockText="1" noThreeD="1"/>
</file>

<file path=xl/ctrlProps/ctrlProp3.xml><?xml version="1.0" encoding="utf-8"?>
<formControlPr xmlns="http://schemas.microsoft.com/office/spreadsheetml/2009/9/main" objectType="CheckBox" fmlaLink="work!B4" lockText="1" noThreeD="1"/>
</file>

<file path=xl/ctrlProps/ctrlProp30.xml><?xml version="1.0" encoding="utf-8"?>
<formControlPr xmlns="http://schemas.microsoft.com/office/spreadsheetml/2009/9/main" objectType="CheckBox" fmlaLink="work!B52" lockText="1" noThreeD="1"/>
</file>

<file path=xl/ctrlProps/ctrlProp31.xml><?xml version="1.0" encoding="utf-8"?>
<formControlPr xmlns="http://schemas.microsoft.com/office/spreadsheetml/2009/9/main" objectType="CheckBox" fmlaLink="work!B53" lockText="1" noThreeD="1"/>
</file>

<file path=xl/ctrlProps/ctrlProp32.xml><?xml version="1.0" encoding="utf-8"?>
<formControlPr xmlns="http://schemas.microsoft.com/office/spreadsheetml/2009/9/main" objectType="CheckBox" fmlaLink="work!B54" lockText="1" noThreeD="1"/>
</file>

<file path=xl/ctrlProps/ctrlProp33.xml><?xml version="1.0" encoding="utf-8"?>
<formControlPr xmlns="http://schemas.microsoft.com/office/spreadsheetml/2009/9/main" objectType="CheckBox" fmlaLink="work!B55" lockText="1" noThreeD="1"/>
</file>

<file path=xl/ctrlProps/ctrlProp34.xml><?xml version="1.0" encoding="utf-8"?>
<formControlPr xmlns="http://schemas.microsoft.com/office/spreadsheetml/2009/9/main" objectType="CheckBox" fmlaLink="work!B56" lockText="1" noThreeD="1"/>
</file>

<file path=xl/ctrlProps/ctrlProp35.xml><?xml version="1.0" encoding="utf-8"?>
<formControlPr xmlns="http://schemas.microsoft.com/office/spreadsheetml/2009/9/main" objectType="CheckBox" fmlaLink="work!B57" lockText="1" noThreeD="1"/>
</file>

<file path=xl/ctrlProps/ctrlProp36.xml><?xml version="1.0" encoding="utf-8"?>
<formControlPr xmlns="http://schemas.microsoft.com/office/spreadsheetml/2009/9/main" objectType="CheckBox" fmlaLink="work!B58" lockText="1" noThreeD="1"/>
</file>

<file path=xl/ctrlProps/ctrlProp37.xml><?xml version="1.0" encoding="utf-8"?>
<formControlPr xmlns="http://schemas.microsoft.com/office/spreadsheetml/2009/9/main" objectType="CheckBox" fmlaLink="work!B59" lockText="1" noThreeD="1"/>
</file>

<file path=xl/ctrlProps/ctrlProp38.xml><?xml version="1.0" encoding="utf-8"?>
<formControlPr xmlns="http://schemas.microsoft.com/office/spreadsheetml/2009/9/main" objectType="CheckBox" fmlaLink="work!B60" lockText="1" noThreeD="1"/>
</file>

<file path=xl/ctrlProps/ctrlProp39.xml><?xml version="1.0" encoding="utf-8"?>
<formControlPr xmlns="http://schemas.microsoft.com/office/spreadsheetml/2009/9/main" objectType="CheckBox" fmlaLink="work!B61" lockText="1" noThreeD="1"/>
</file>

<file path=xl/ctrlProps/ctrlProp4.xml><?xml version="1.0" encoding="utf-8"?>
<formControlPr xmlns="http://schemas.microsoft.com/office/spreadsheetml/2009/9/main" objectType="CheckBox" fmlaLink="work!B5" lockText="1" noThreeD="1"/>
</file>

<file path=xl/ctrlProps/ctrlProp40.xml><?xml version="1.0" encoding="utf-8"?>
<formControlPr xmlns="http://schemas.microsoft.com/office/spreadsheetml/2009/9/main" objectType="CheckBox" fmlaLink="work!B62" lockText="1" noThreeD="1"/>
</file>

<file path=xl/ctrlProps/ctrlProp41.xml><?xml version="1.0" encoding="utf-8"?>
<formControlPr xmlns="http://schemas.microsoft.com/office/spreadsheetml/2009/9/main" objectType="CheckBox" fmlaLink="work!B63" lockText="1" noThreeD="1"/>
</file>

<file path=xl/ctrlProps/ctrlProp42.xml><?xml version="1.0" encoding="utf-8"?>
<formControlPr xmlns="http://schemas.microsoft.com/office/spreadsheetml/2009/9/main" objectType="CheckBox" fmlaLink="work!B64" lockText="1" noThreeD="1"/>
</file>

<file path=xl/ctrlProps/ctrlProp43.xml><?xml version="1.0" encoding="utf-8"?>
<formControlPr xmlns="http://schemas.microsoft.com/office/spreadsheetml/2009/9/main" objectType="CheckBox" fmlaLink="work!B65" lockText="1" noThreeD="1"/>
</file>

<file path=xl/ctrlProps/ctrlProp44.xml><?xml version="1.0" encoding="utf-8"?>
<formControlPr xmlns="http://schemas.microsoft.com/office/spreadsheetml/2009/9/main" objectType="CheckBox" fmlaLink="work!B66" lockText="1" noThreeD="1"/>
</file>

<file path=xl/ctrlProps/ctrlProp45.xml><?xml version="1.0" encoding="utf-8"?>
<formControlPr xmlns="http://schemas.microsoft.com/office/spreadsheetml/2009/9/main" objectType="CheckBox" fmlaLink="work!B67" lockText="1" noThreeD="1"/>
</file>

<file path=xl/ctrlProps/ctrlProp46.xml><?xml version="1.0" encoding="utf-8"?>
<formControlPr xmlns="http://schemas.microsoft.com/office/spreadsheetml/2009/9/main" objectType="CheckBox" fmlaLink="work!B68" lockText="1" noThreeD="1"/>
</file>

<file path=xl/ctrlProps/ctrlProp47.xml><?xml version="1.0" encoding="utf-8"?>
<formControlPr xmlns="http://schemas.microsoft.com/office/spreadsheetml/2009/9/main" objectType="CheckBox" fmlaLink="work!B69" lockText="1" noThreeD="1"/>
</file>

<file path=xl/ctrlProps/ctrlProp48.xml><?xml version="1.0" encoding="utf-8"?>
<formControlPr xmlns="http://schemas.microsoft.com/office/spreadsheetml/2009/9/main" objectType="CheckBox" fmlaLink="work!B70" lockText="1" noThreeD="1"/>
</file>

<file path=xl/ctrlProps/ctrlProp49.xml><?xml version="1.0" encoding="utf-8"?>
<formControlPr xmlns="http://schemas.microsoft.com/office/spreadsheetml/2009/9/main" objectType="CheckBox" fmlaLink="work!B71" lockText="1" noThreeD="1"/>
</file>

<file path=xl/ctrlProps/ctrlProp5.xml><?xml version="1.0" encoding="utf-8"?>
<formControlPr xmlns="http://schemas.microsoft.com/office/spreadsheetml/2009/9/main" objectType="CheckBox" fmlaLink="work!B6" lockText="1" noThreeD="1"/>
</file>

<file path=xl/ctrlProps/ctrlProp50.xml><?xml version="1.0" encoding="utf-8"?>
<formControlPr xmlns="http://schemas.microsoft.com/office/spreadsheetml/2009/9/main" objectType="CheckBox" fmlaLink="work!B72" lockText="1" noThreeD="1"/>
</file>

<file path=xl/ctrlProps/ctrlProp51.xml><?xml version="1.0" encoding="utf-8"?>
<formControlPr xmlns="http://schemas.microsoft.com/office/spreadsheetml/2009/9/main" objectType="CheckBox" fmlaLink="work!B73" lockText="1" noThreeD="1"/>
</file>

<file path=xl/ctrlProps/ctrlProp52.xml><?xml version="1.0" encoding="utf-8"?>
<formControlPr xmlns="http://schemas.microsoft.com/office/spreadsheetml/2009/9/main" objectType="CheckBox" fmlaLink="work!B74" lockText="1" noThreeD="1"/>
</file>

<file path=xl/ctrlProps/ctrlProp53.xml><?xml version="1.0" encoding="utf-8"?>
<formControlPr xmlns="http://schemas.microsoft.com/office/spreadsheetml/2009/9/main" objectType="CheckBox" fmlaLink="work!B75" lockText="1" noThreeD="1"/>
</file>

<file path=xl/ctrlProps/ctrlProp54.xml><?xml version="1.0" encoding="utf-8"?>
<formControlPr xmlns="http://schemas.microsoft.com/office/spreadsheetml/2009/9/main" objectType="CheckBox" fmlaLink="work!B76" lockText="1" noThreeD="1"/>
</file>

<file path=xl/ctrlProps/ctrlProp55.xml><?xml version="1.0" encoding="utf-8"?>
<formControlPr xmlns="http://schemas.microsoft.com/office/spreadsheetml/2009/9/main" objectType="CheckBox" fmlaLink="work!B77" lockText="1" noThreeD="1"/>
</file>

<file path=xl/ctrlProps/ctrlProp56.xml><?xml version="1.0" encoding="utf-8"?>
<formControlPr xmlns="http://schemas.microsoft.com/office/spreadsheetml/2009/9/main" objectType="CheckBox" fmlaLink="work!B78" lockText="1" noThreeD="1"/>
</file>

<file path=xl/ctrlProps/ctrlProp57.xml><?xml version="1.0" encoding="utf-8"?>
<formControlPr xmlns="http://schemas.microsoft.com/office/spreadsheetml/2009/9/main" objectType="CheckBox" fmlaLink="work!C38" lockText="1" noThreeD="1"/>
</file>

<file path=xl/ctrlProps/ctrlProp58.xml><?xml version="1.0" encoding="utf-8"?>
<formControlPr xmlns="http://schemas.microsoft.com/office/spreadsheetml/2009/9/main" objectType="CheckBox" fmlaLink="work!C39" lockText="1" noThreeD="1"/>
</file>

<file path=xl/ctrlProps/ctrlProp59.xml><?xml version="1.0" encoding="utf-8"?>
<formControlPr xmlns="http://schemas.microsoft.com/office/spreadsheetml/2009/9/main" objectType="CheckBox" fmlaLink="work!C40" lockText="1" noThreeD="1"/>
</file>

<file path=xl/ctrlProps/ctrlProp6.xml><?xml version="1.0" encoding="utf-8"?>
<formControlPr xmlns="http://schemas.microsoft.com/office/spreadsheetml/2009/9/main" objectType="CheckBox" fmlaLink="work!B7" lockText="1" noThreeD="1"/>
</file>

<file path=xl/ctrlProps/ctrlProp60.xml><?xml version="1.0" encoding="utf-8"?>
<formControlPr xmlns="http://schemas.microsoft.com/office/spreadsheetml/2009/9/main" objectType="CheckBox" fmlaLink="work!C41" lockText="1" noThreeD="1"/>
</file>

<file path=xl/ctrlProps/ctrlProp61.xml><?xml version="1.0" encoding="utf-8"?>
<formControlPr xmlns="http://schemas.microsoft.com/office/spreadsheetml/2009/9/main" objectType="CheckBox" fmlaLink="work!C42" lockText="1" noThreeD="1"/>
</file>

<file path=xl/ctrlProps/ctrlProp62.xml><?xml version="1.0" encoding="utf-8"?>
<formControlPr xmlns="http://schemas.microsoft.com/office/spreadsheetml/2009/9/main" objectType="CheckBox" fmlaLink="work!C43" lockText="1" noThreeD="1"/>
</file>

<file path=xl/ctrlProps/ctrlProp63.xml><?xml version="1.0" encoding="utf-8"?>
<formControlPr xmlns="http://schemas.microsoft.com/office/spreadsheetml/2009/9/main" objectType="CheckBox" fmlaLink="work!C44" lockText="1" noThreeD="1"/>
</file>

<file path=xl/ctrlProps/ctrlProp64.xml><?xml version="1.0" encoding="utf-8"?>
<formControlPr xmlns="http://schemas.microsoft.com/office/spreadsheetml/2009/9/main" objectType="CheckBox" fmlaLink="work!C45" lockText="1" noThreeD="1"/>
</file>

<file path=xl/ctrlProps/ctrlProp65.xml><?xml version="1.0" encoding="utf-8"?>
<formControlPr xmlns="http://schemas.microsoft.com/office/spreadsheetml/2009/9/main" objectType="CheckBox" fmlaLink="work!C46" lockText="1" noThreeD="1"/>
</file>

<file path=xl/ctrlProps/ctrlProp66.xml><?xml version="1.0" encoding="utf-8"?>
<formControlPr xmlns="http://schemas.microsoft.com/office/spreadsheetml/2009/9/main" objectType="CheckBox" fmlaLink="work!C47" lockText="1" noThreeD="1"/>
</file>

<file path=xl/ctrlProps/ctrlProp67.xml><?xml version="1.0" encoding="utf-8"?>
<formControlPr xmlns="http://schemas.microsoft.com/office/spreadsheetml/2009/9/main" objectType="CheckBox" fmlaLink="work!C48" lockText="1" noThreeD="1"/>
</file>

<file path=xl/ctrlProps/ctrlProp68.xml><?xml version="1.0" encoding="utf-8"?>
<formControlPr xmlns="http://schemas.microsoft.com/office/spreadsheetml/2009/9/main" objectType="CheckBox" fmlaLink="work!C49" lockText="1" noThreeD="1"/>
</file>

<file path=xl/ctrlProps/ctrlProp69.xml><?xml version="1.0" encoding="utf-8"?>
<formControlPr xmlns="http://schemas.microsoft.com/office/spreadsheetml/2009/9/main" objectType="CheckBox" fmlaLink="work!C50" lockText="1" noThreeD="1"/>
</file>

<file path=xl/ctrlProps/ctrlProp7.xml><?xml version="1.0" encoding="utf-8"?>
<formControlPr xmlns="http://schemas.microsoft.com/office/spreadsheetml/2009/9/main" objectType="CheckBox" fmlaLink="work!B8" lockText="1" noThreeD="1"/>
</file>

<file path=xl/ctrlProps/ctrlProp70.xml><?xml version="1.0" encoding="utf-8"?>
<formControlPr xmlns="http://schemas.microsoft.com/office/spreadsheetml/2009/9/main" objectType="CheckBox" fmlaLink="work!C51" lockText="1" noThreeD="1"/>
</file>

<file path=xl/ctrlProps/ctrlProp71.xml><?xml version="1.0" encoding="utf-8"?>
<formControlPr xmlns="http://schemas.microsoft.com/office/spreadsheetml/2009/9/main" objectType="CheckBox" fmlaLink="work!C52" lockText="1" noThreeD="1"/>
</file>

<file path=xl/ctrlProps/ctrlProp72.xml><?xml version="1.0" encoding="utf-8"?>
<formControlPr xmlns="http://schemas.microsoft.com/office/spreadsheetml/2009/9/main" objectType="CheckBox" fmlaLink="work!C53" lockText="1" noThreeD="1"/>
</file>

<file path=xl/ctrlProps/ctrlProp73.xml><?xml version="1.0" encoding="utf-8"?>
<formControlPr xmlns="http://schemas.microsoft.com/office/spreadsheetml/2009/9/main" objectType="CheckBox" fmlaLink="work!C54" lockText="1" noThreeD="1"/>
</file>

<file path=xl/ctrlProps/ctrlProp74.xml><?xml version="1.0" encoding="utf-8"?>
<formControlPr xmlns="http://schemas.microsoft.com/office/spreadsheetml/2009/9/main" objectType="CheckBox" fmlaLink="work!C55" lockText="1" noThreeD="1"/>
</file>

<file path=xl/ctrlProps/ctrlProp75.xml><?xml version="1.0" encoding="utf-8"?>
<formControlPr xmlns="http://schemas.microsoft.com/office/spreadsheetml/2009/9/main" objectType="CheckBox" fmlaLink="work!C56" lockText="1" noThreeD="1"/>
</file>

<file path=xl/ctrlProps/ctrlProp76.xml><?xml version="1.0" encoding="utf-8"?>
<formControlPr xmlns="http://schemas.microsoft.com/office/spreadsheetml/2009/9/main" objectType="CheckBox" fmlaLink="work!C57" lockText="1" noThreeD="1"/>
</file>

<file path=xl/ctrlProps/ctrlProp77.xml><?xml version="1.0" encoding="utf-8"?>
<formControlPr xmlns="http://schemas.microsoft.com/office/spreadsheetml/2009/9/main" objectType="CheckBox" fmlaLink="work!C58" lockText="1" noThreeD="1"/>
</file>

<file path=xl/ctrlProps/ctrlProp78.xml><?xml version="1.0" encoding="utf-8"?>
<formControlPr xmlns="http://schemas.microsoft.com/office/spreadsheetml/2009/9/main" objectType="CheckBox" fmlaLink="work!C59" lockText="1" noThreeD="1"/>
</file>

<file path=xl/ctrlProps/ctrlProp79.xml><?xml version="1.0" encoding="utf-8"?>
<formControlPr xmlns="http://schemas.microsoft.com/office/spreadsheetml/2009/9/main" objectType="CheckBox" fmlaLink="work!C60" lockText="1" noThreeD="1"/>
</file>

<file path=xl/ctrlProps/ctrlProp8.xml><?xml version="1.0" encoding="utf-8"?>
<formControlPr xmlns="http://schemas.microsoft.com/office/spreadsheetml/2009/9/main" objectType="CheckBox" fmlaLink="work!B9" lockText="1" noThreeD="1"/>
</file>

<file path=xl/ctrlProps/ctrlProp80.xml><?xml version="1.0" encoding="utf-8"?>
<formControlPr xmlns="http://schemas.microsoft.com/office/spreadsheetml/2009/9/main" objectType="CheckBox" fmlaLink="work!C61" lockText="1" noThreeD="1"/>
</file>

<file path=xl/ctrlProps/ctrlProp81.xml><?xml version="1.0" encoding="utf-8"?>
<formControlPr xmlns="http://schemas.microsoft.com/office/spreadsheetml/2009/9/main" objectType="CheckBox" fmlaLink="work!C62" lockText="1" noThreeD="1"/>
</file>

<file path=xl/ctrlProps/ctrlProp82.xml><?xml version="1.0" encoding="utf-8"?>
<formControlPr xmlns="http://schemas.microsoft.com/office/spreadsheetml/2009/9/main" objectType="CheckBox" fmlaLink="work!C63" lockText="1" noThreeD="1"/>
</file>

<file path=xl/ctrlProps/ctrlProp83.xml><?xml version="1.0" encoding="utf-8"?>
<formControlPr xmlns="http://schemas.microsoft.com/office/spreadsheetml/2009/9/main" objectType="CheckBox" fmlaLink="work!C64" lockText="1" noThreeD="1"/>
</file>

<file path=xl/ctrlProps/ctrlProp84.xml><?xml version="1.0" encoding="utf-8"?>
<formControlPr xmlns="http://schemas.microsoft.com/office/spreadsheetml/2009/9/main" objectType="CheckBox" fmlaLink="work!C65" lockText="1" noThreeD="1"/>
</file>

<file path=xl/ctrlProps/ctrlProp85.xml><?xml version="1.0" encoding="utf-8"?>
<formControlPr xmlns="http://schemas.microsoft.com/office/spreadsheetml/2009/9/main" objectType="CheckBox" fmlaLink="work!C66" lockText="1" noThreeD="1"/>
</file>

<file path=xl/ctrlProps/ctrlProp86.xml><?xml version="1.0" encoding="utf-8"?>
<formControlPr xmlns="http://schemas.microsoft.com/office/spreadsheetml/2009/9/main" objectType="CheckBox" fmlaLink="work!C67" lockText="1" noThreeD="1"/>
</file>

<file path=xl/ctrlProps/ctrlProp87.xml><?xml version="1.0" encoding="utf-8"?>
<formControlPr xmlns="http://schemas.microsoft.com/office/spreadsheetml/2009/9/main" objectType="CheckBox" fmlaLink="work!C68" lockText="1" noThreeD="1"/>
</file>

<file path=xl/ctrlProps/ctrlProp88.xml><?xml version="1.0" encoding="utf-8"?>
<formControlPr xmlns="http://schemas.microsoft.com/office/spreadsheetml/2009/9/main" objectType="CheckBox" fmlaLink="work!C69" lockText="1" noThreeD="1"/>
</file>

<file path=xl/ctrlProps/ctrlProp89.xml><?xml version="1.0" encoding="utf-8"?>
<formControlPr xmlns="http://schemas.microsoft.com/office/spreadsheetml/2009/9/main" objectType="CheckBox" fmlaLink="work!C70" lockText="1" noThreeD="1"/>
</file>

<file path=xl/ctrlProps/ctrlProp9.xml><?xml version="1.0" encoding="utf-8"?>
<formControlPr xmlns="http://schemas.microsoft.com/office/spreadsheetml/2009/9/main" objectType="CheckBox" fmlaLink="work!B10" lockText="1" noThreeD="1"/>
</file>

<file path=xl/ctrlProps/ctrlProp90.xml><?xml version="1.0" encoding="utf-8"?>
<formControlPr xmlns="http://schemas.microsoft.com/office/spreadsheetml/2009/9/main" objectType="CheckBox" fmlaLink="work!C71" lockText="1" noThreeD="1"/>
</file>

<file path=xl/ctrlProps/ctrlProp91.xml><?xml version="1.0" encoding="utf-8"?>
<formControlPr xmlns="http://schemas.microsoft.com/office/spreadsheetml/2009/9/main" objectType="CheckBox" fmlaLink="work!C72" lockText="1" noThreeD="1"/>
</file>

<file path=xl/ctrlProps/ctrlProp92.xml><?xml version="1.0" encoding="utf-8"?>
<formControlPr xmlns="http://schemas.microsoft.com/office/spreadsheetml/2009/9/main" objectType="CheckBox" fmlaLink="work!C73" lockText="1" noThreeD="1"/>
</file>

<file path=xl/ctrlProps/ctrlProp93.xml><?xml version="1.0" encoding="utf-8"?>
<formControlPr xmlns="http://schemas.microsoft.com/office/spreadsheetml/2009/9/main" objectType="CheckBox" fmlaLink="work!C74" lockText="1" noThreeD="1"/>
</file>

<file path=xl/ctrlProps/ctrlProp94.xml><?xml version="1.0" encoding="utf-8"?>
<formControlPr xmlns="http://schemas.microsoft.com/office/spreadsheetml/2009/9/main" objectType="CheckBox" fmlaLink="work!C75" lockText="1" noThreeD="1"/>
</file>

<file path=xl/ctrlProps/ctrlProp95.xml><?xml version="1.0" encoding="utf-8"?>
<formControlPr xmlns="http://schemas.microsoft.com/office/spreadsheetml/2009/9/main" objectType="CheckBox" fmlaLink="work!C76" lockText="1" noThreeD="1"/>
</file>

<file path=xl/ctrlProps/ctrlProp96.xml><?xml version="1.0" encoding="utf-8"?>
<formControlPr xmlns="http://schemas.microsoft.com/office/spreadsheetml/2009/9/main" objectType="CheckBox" fmlaLink="work!C77" lockText="1" noThreeD="1"/>
</file>

<file path=xl/ctrlProps/ctrlProp97.xml><?xml version="1.0" encoding="utf-8"?>
<formControlPr xmlns="http://schemas.microsoft.com/office/spreadsheetml/2009/9/main" objectType="CheckBox" fmlaLink="work!C78" lockText="1" noThreeD="1"/>
</file>

<file path=xl/ctrlProps/ctrlProp98.xml><?xml version="1.0" encoding="utf-8"?>
<formControlPr xmlns="http://schemas.microsoft.com/office/spreadsheetml/2009/9/main" objectType="CheckBox" fmlaLink="work!D38" lockText="1" noThreeD="1"/>
</file>

<file path=xl/ctrlProps/ctrlProp99.xml><?xml version="1.0" encoding="utf-8"?>
<formControlPr xmlns="http://schemas.microsoft.com/office/spreadsheetml/2009/9/main" objectType="CheckBox" fmlaLink="work!D39"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40</xdr:row>
          <xdr:rowOff>38100</xdr:rowOff>
        </xdr:from>
        <xdr:to>
          <xdr:col>6</xdr:col>
          <xdr:colOff>28575</xdr:colOff>
          <xdr:row>40</xdr:row>
          <xdr:rowOff>209550</xdr:rowOff>
        </xdr:to>
        <xdr:sp macro="" textlink="">
          <xdr:nvSpPr>
            <xdr:cNvPr id="3040" name="Check Box 992" hidden="1">
              <a:extLst>
                <a:ext uri="{63B3BB69-23CF-44E3-9099-C40C66FF867C}">
                  <a14:compatExt spid="_x0000_s30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38100</xdr:rowOff>
        </xdr:from>
        <xdr:to>
          <xdr:col>6</xdr:col>
          <xdr:colOff>28575</xdr:colOff>
          <xdr:row>41</xdr:row>
          <xdr:rowOff>209550</xdr:rowOff>
        </xdr:to>
        <xdr:sp macro="" textlink="">
          <xdr:nvSpPr>
            <xdr:cNvPr id="3041" name="Check Box 993" hidden="1">
              <a:extLst>
                <a:ext uri="{63B3BB69-23CF-44E3-9099-C40C66FF867C}">
                  <a14:compatExt spid="_x0000_s30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38100</xdr:rowOff>
        </xdr:from>
        <xdr:to>
          <xdr:col>6</xdr:col>
          <xdr:colOff>28575</xdr:colOff>
          <xdr:row>42</xdr:row>
          <xdr:rowOff>209550</xdr:rowOff>
        </xdr:to>
        <xdr:sp macro="" textlink="">
          <xdr:nvSpPr>
            <xdr:cNvPr id="3042" name="Check Box 994" hidden="1">
              <a:extLst>
                <a:ext uri="{63B3BB69-23CF-44E3-9099-C40C66FF867C}">
                  <a14:compatExt spid="_x0000_s30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38100</xdr:rowOff>
        </xdr:from>
        <xdr:to>
          <xdr:col>6</xdr:col>
          <xdr:colOff>28575</xdr:colOff>
          <xdr:row>43</xdr:row>
          <xdr:rowOff>209550</xdr:rowOff>
        </xdr:to>
        <xdr:sp macro="" textlink="">
          <xdr:nvSpPr>
            <xdr:cNvPr id="3043" name="Check Box 995" hidden="1">
              <a:extLst>
                <a:ext uri="{63B3BB69-23CF-44E3-9099-C40C66FF867C}">
                  <a14:compatExt spid="_x0000_s304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38100</xdr:rowOff>
        </xdr:from>
        <xdr:to>
          <xdr:col>6</xdr:col>
          <xdr:colOff>28575</xdr:colOff>
          <xdr:row>44</xdr:row>
          <xdr:rowOff>209550</xdr:rowOff>
        </xdr:to>
        <xdr:sp macro="" textlink="">
          <xdr:nvSpPr>
            <xdr:cNvPr id="3044" name="Check Box 996" hidden="1">
              <a:extLst>
                <a:ext uri="{63B3BB69-23CF-44E3-9099-C40C66FF867C}">
                  <a14:compatExt spid="_x0000_s304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38100</xdr:rowOff>
        </xdr:from>
        <xdr:to>
          <xdr:col>6</xdr:col>
          <xdr:colOff>28575</xdr:colOff>
          <xdr:row>45</xdr:row>
          <xdr:rowOff>209550</xdr:rowOff>
        </xdr:to>
        <xdr:sp macro="" textlink="">
          <xdr:nvSpPr>
            <xdr:cNvPr id="3045" name="Check Box 997" hidden="1">
              <a:extLst>
                <a:ext uri="{63B3BB69-23CF-44E3-9099-C40C66FF867C}">
                  <a14:compatExt spid="_x0000_s304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38100</xdr:rowOff>
        </xdr:from>
        <xdr:to>
          <xdr:col>6</xdr:col>
          <xdr:colOff>28575</xdr:colOff>
          <xdr:row>46</xdr:row>
          <xdr:rowOff>209550</xdr:rowOff>
        </xdr:to>
        <xdr:sp macro="" textlink="">
          <xdr:nvSpPr>
            <xdr:cNvPr id="3046" name="Check Box 998" hidden="1">
              <a:extLst>
                <a:ext uri="{63B3BB69-23CF-44E3-9099-C40C66FF867C}">
                  <a14:compatExt spid="_x0000_s304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38100</xdr:rowOff>
        </xdr:from>
        <xdr:to>
          <xdr:col>6</xdr:col>
          <xdr:colOff>28575</xdr:colOff>
          <xdr:row>47</xdr:row>
          <xdr:rowOff>209550</xdr:rowOff>
        </xdr:to>
        <xdr:sp macro="" textlink="">
          <xdr:nvSpPr>
            <xdr:cNvPr id="3047" name="Check Box 999" hidden="1">
              <a:extLst>
                <a:ext uri="{63B3BB69-23CF-44E3-9099-C40C66FF867C}">
                  <a14:compatExt spid="_x0000_s304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38100</xdr:rowOff>
        </xdr:from>
        <xdr:to>
          <xdr:col>6</xdr:col>
          <xdr:colOff>28575</xdr:colOff>
          <xdr:row>48</xdr:row>
          <xdr:rowOff>209550</xdr:rowOff>
        </xdr:to>
        <xdr:sp macro="" textlink="">
          <xdr:nvSpPr>
            <xdr:cNvPr id="3048" name="Check Box 1000" hidden="1">
              <a:extLst>
                <a:ext uri="{63B3BB69-23CF-44E3-9099-C40C66FF867C}">
                  <a14:compatExt spid="_x0000_s30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38100</xdr:rowOff>
        </xdr:from>
        <xdr:to>
          <xdr:col>6</xdr:col>
          <xdr:colOff>28575</xdr:colOff>
          <xdr:row>49</xdr:row>
          <xdr:rowOff>209550</xdr:rowOff>
        </xdr:to>
        <xdr:sp macro="" textlink="">
          <xdr:nvSpPr>
            <xdr:cNvPr id="3049" name="Check Box 1001" hidden="1">
              <a:extLst>
                <a:ext uri="{63B3BB69-23CF-44E3-9099-C40C66FF867C}">
                  <a14:compatExt spid="_x0000_s30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53</xdr:row>
          <xdr:rowOff>38100</xdr:rowOff>
        </xdr:from>
        <xdr:to>
          <xdr:col>6</xdr:col>
          <xdr:colOff>38100</xdr:colOff>
          <xdr:row>53</xdr:row>
          <xdr:rowOff>209550</xdr:rowOff>
        </xdr:to>
        <xdr:sp macro="" textlink="">
          <xdr:nvSpPr>
            <xdr:cNvPr id="3050" name="Check Box 1002" hidden="1">
              <a:extLst>
                <a:ext uri="{63B3BB69-23CF-44E3-9099-C40C66FF867C}">
                  <a14:compatExt spid="_x0000_s30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54</xdr:row>
          <xdr:rowOff>38100</xdr:rowOff>
        </xdr:from>
        <xdr:to>
          <xdr:col>6</xdr:col>
          <xdr:colOff>38100</xdr:colOff>
          <xdr:row>54</xdr:row>
          <xdr:rowOff>209550</xdr:rowOff>
        </xdr:to>
        <xdr:sp macro="" textlink="">
          <xdr:nvSpPr>
            <xdr:cNvPr id="3051" name="Check Box 1003" hidden="1">
              <a:extLst>
                <a:ext uri="{63B3BB69-23CF-44E3-9099-C40C66FF867C}">
                  <a14:compatExt spid="_x0000_s305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55</xdr:row>
          <xdr:rowOff>38100</xdr:rowOff>
        </xdr:from>
        <xdr:to>
          <xdr:col>6</xdr:col>
          <xdr:colOff>38100</xdr:colOff>
          <xdr:row>55</xdr:row>
          <xdr:rowOff>209550</xdr:rowOff>
        </xdr:to>
        <xdr:sp macro="" textlink="">
          <xdr:nvSpPr>
            <xdr:cNvPr id="3052" name="Check Box 1004" hidden="1">
              <a:extLst>
                <a:ext uri="{63B3BB69-23CF-44E3-9099-C40C66FF867C}">
                  <a14:compatExt spid="_x0000_s30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56</xdr:row>
          <xdr:rowOff>38100</xdr:rowOff>
        </xdr:from>
        <xdr:to>
          <xdr:col>6</xdr:col>
          <xdr:colOff>38100</xdr:colOff>
          <xdr:row>56</xdr:row>
          <xdr:rowOff>209550</xdr:rowOff>
        </xdr:to>
        <xdr:sp macro="" textlink="">
          <xdr:nvSpPr>
            <xdr:cNvPr id="3053" name="Check Box 1005" hidden="1">
              <a:extLst>
                <a:ext uri="{63B3BB69-23CF-44E3-9099-C40C66FF867C}">
                  <a14:compatExt spid="_x0000_s305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57</xdr:row>
          <xdr:rowOff>38100</xdr:rowOff>
        </xdr:from>
        <xdr:to>
          <xdr:col>6</xdr:col>
          <xdr:colOff>38100</xdr:colOff>
          <xdr:row>57</xdr:row>
          <xdr:rowOff>209550</xdr:rowOff>
        </xdr:to>
        <xdr:sp macro="" textlink="">
          <xdr:nvSpPr>
            <xdr:cNvPr id="3054" name="Check Box 1006" hidden="1">
              <a:extLst>
                <a:ext uri="{63B3BB69-23CF-44E3-9099-C40C66FF867C}">
                  <a14:compatExt spid="_x0000_s305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80</xdr:row>
          <xdr:rowOff>190500</xdr:rowOff>
        </xdr:from>
        <xdr:to>
          <xdr:col>6</xdr:col>
          <xdr:colOff>47625</xdr:colOff>
          <xdr:row>82</xdr:row>
          <xdr:rowOff>28575</xdr:rowOff>
        </xdr:to>
        <xdr:sp macro="" textlink="">
          <xdr:nvSpPr>
            <xdr:cNvPr id="3055" name="Check Box 1007" hidden="1">
              <a:extLst>
                <a:ext uri="{63B3BB69-23CF-44E3-9099-C40C66FF867C}">
                  <a14:compatExt spid="_x0000_s305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81</xdr:row>
          <xdr:rowOff>228600</xdr:rowOff>
        </xdr:from>
        <xdr:to>
          <xdr:col>6</xdr:col>
          <xdr:colOff>47625</xdr:colOff>
          <xdr:row>83</xdr:row>
          <xdr:rowOff>28575</xdr:rowOff>
        </xdr:to>
        <xdr:sp macro="" textlink="">
          <xdr:nvSpPr>
            <xdr:cNvPr id="3056" name="Check Box 1008" hidden="1">
              <a:extLst>
                <a:ext uri="{63B3BB69-23CF-44E3-9099-C40C66FF867C}">
                  <a14:compatExt spid="_x0000_s30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82</xdr:row>
          <xdr:rowOff>228600</xdr:rowOff>
        </xdr:from>
        <xdr:to>
          <xdr:col>6</xdr:col>
          <xdr:colOff>47625</xdr:colOff>
          <xdr:row>84</xdr:row>
          <xdr:rowOff>28575</xdr:rowOff>
        </xdr:to>
        <xdr:sp macro="" textlink="">
          <xdr:nvSpPr>
            <xdr:cNvPr id="3057" name="Check Box 1009" hidden="1">
              <a:extLst>
                <a:ext uri="{63B3BB69-23CF-44E3-9099-C40C66FF867C}">
                  <a14:compatExt spid="_x0000_s30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228600</xdr:rowOff>
        </xdr:from>
        <xdr:to>
          <xdr:col>6</xdr:col>
          <xdr:colOff>47625</xdr:colOff>
          <xdr:row>85</xdr:row>
          <xdr:rowOff>28575</xdr:rowOff>
        </xdr:to>
        <xdr:sp macro="" textlink="">
          <xdr:nvSpPr>
            <xdr:cNvPr id="3058" name="Check Box 1010" hidden="1">
              <a:extLst>
                <a:ext uri="{63B3BB69-23CF-44E3-9099-C40C66FF867C}">
                  <a14:compatExt spid="_x0000_s30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84</xdr:row>
          <xdr:rowOff>228600</xdr:rowOff>
        </xdr:from>
        <xdr:to>
          <xdr:col>6</xdr:col>
          <xdr:colOff>47625</xdr:colOff>
          <xdr:row>86</xdr:row>
          <xdr:rowOff>28575</xdr:rowOff>
        </xdr:to>
        <xdr:sp macro="" textlink="">
          <xdr:nvSpPr>
            <xdr:cNvPr id="3059" name="Check Box 1011" hidden="1">
              <a:extLst>
                <a:ext uri="{63B3BB69-23CF-44E3-9099-C40C66FF867C}">
                  <a14:compatExt spid="_x0000_s30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85</xdr:row>
          <xdr:rowOff>228600</xdr:rowOff>
        </xdr:from>
        <xdr:to>
          <xdr:col>6</xdr:col>
          <xdr:colOff>47625</xdr:colOff>
          <xdr:row>87</xdr:row>
          <xdr:rowOff>28575</xdr:rowOff>
        </xdr:to>
        <xdr:sp macro="" textlink="">
          <xdr:nvSpPr>
            <xdr:cNvPr id="3060" name="Check Box 1012" hidden="1">
              <a:extLst>
                <a:ext uri="{63B3BB69-23CF-44E3-9099-C40C66FF867C}">
                  <a14:compatExt spid="_x0000_s30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86</xdr:row>
          <xdr:rowOff>228600</xdr:rowOff>
        </xdr:from>
        <xdr:to>
          <xdr:col>6</xdr:col>
          <xdr:colOff>47625</xdr:colOff>
          <xdr:row>88</xdr:row>
          <xdr:rowOff>28575</xdr:rowOff>
        </xdr:to>
        <xdr:sp macro="" textlink="">
          <xdr:nvSpPr>
            <xdr:cNvPr id="3061" name="Check Box 1013" hidden="1">
              <a:extLst>
                <a:ext uri="{63B3BB69-23CF-44E3-9099-C40C66FF867C}">
                  <a14:compatExt spid="_x0000_s30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87</xdr:row>
          <xdr:rowOff>228600</xdr:rowOff>
        </xdr:from>
        <xdr:to>
          <xdr:col>6</xdr:col>
          <xdr:colOff>47625</xdr:colOff>
          <xdr:row>89</xdr:row>
          <xdr:rowOff>28575</xdr:rowOff>
        </xdr:to>
        <xdr:sp macro="" textlink="">
          <xdr:nvSpPr>
            <xdr:cNvPr id="3062" name="Check Box 1014" hidden="1">
              <a:extLst>
                <a:ext uri="{63B3BB69-23CF-44E3-9099-C40C66FF867C}">
                  <a14:compatExt spid="_x0000_s30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88</xdr:row>
          <xdr:rowOff>228600</xdr:rowOff>
        </xdr:from>
        <xdr:to>
          <xdr:col>6</xdr:col>
          <xdr:colOff>47625</xdr:colOff>
          <xdr:row>90</xdr:row>
          <xdr:rowOff>28575</xdr:rowOff>
        </xdr:to>
        <xdr:sp macro="" textlink="">
          <xdr:nvSpPr>
            <xdr:cNvPr id="3063" name="Check Box 1015" hidden="1">
              <a:extLst>
                <a:ext uri="{63B3BB69-23CF-44E3-9099-C40C66FF867C}">
                  <a14:compatExt spid="_x0000_s30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89</xdr:row>
          <xdr:rowOff>228600</xdr:rowOff>
        </xdr:from>
        <xdr:to>
          <xdr:col>6</xdr:col>
          <xdr:colOff>47625</xdr:colOff>
          <xdr:row>91</xdr:row>
          <xdr:rowOff>28575</xdr:rowOff>
        </xdr:to>
        <xdr:sp macro="" textlink="">
          <xdr:nvSpPr>
            <xdr:cNvPr id="3064" name="Check Box 1016" hidden="1">
              <a:extLst>
                <a:ext uri="{63B3BB69-23CF-44E3-9099-C40C66FF867C}">
                  <a14:compatExt spid="_x0000_s30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90</xdr:row>
          <xdr:rowOff>228600</xdr:rowOff>
        </xdr:from>
        <xdr:to>
          <xdr:col>6</xdr:col>
          <xdr:colOff>47625</xdr:colOff>
          <xdr:row>92</xdr:row>
          <xdr:rowOff>28575</xdr:rowOff>
        </xdr:to>
        <xdr:sp macro="" textlink="">
          <xdr:nvSpPr>
            <xdr:cNvPr id="3065" name="Check Box 1017" hidden="1">
              <a:extLst>
                <a:ext uri="{63B3BB69-23CF-44E3-9099-C40C66FF867C}">
                  <a14:compatExt spid="_x0000_s30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91</xdr:row>
          <xdr:rowOff>228600</xdr:rowOff>
        </xdr:from>
        <xdr:to>
          <xdr:col>6</xdr:col>
          <xdr:colOff>47625</xdr:colOff>
          <xdr:row>93</xdr:row>
          <xdr:rowOff>28575</xdr:rowOff>
        </xdr:to>
        <xdr:sp macro="" textlink="">
          <xdr:nvSpPr>
            <xdr:cNvPr id="3066" name="Check Box 1018" hidden="1">
              <a:extLst>
                <a:ext uri="{63B3BB69-23CF-44E3-9099-C40C66FF867C}">
                  <a14:compatExt spid="_x0000_s30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92</xdr:row>
          <xdr:rowOff>228600</xdr:rowOff>
        </xdr:from>
        <xdr:to>
          <xdr:col>6</xdr:col>
          <xdr:colOff>47625</xdr:colOff>
          <xdr:row>94</xdr:row>
          <xdr:rowOff>28575</xdr:rowOff>
        </xdr:to>
        <xdr:sp macro="" textlink="">
          <xdr:nvSpPr>
            <xdr:cNvPr id="3067" name="Check Box 1019" hidden="1">
              <a:extLst>
                <a:ext uri="{63B3BB69-23CF-44E3-9099-C40C66FF867C}">
                  <a14:compatExt spid="_x0000_s30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93</xdr:row>
          <xdr:rowOff>228600</xdr:rowOff>
        </xdr:from>
        <xdr:to>
          <xdr:col>6</xdr:col>
          <xdr:colOff>47625</xdr:colOff>
          <xdr:row>95</xdr:row>
          <xdr:rowOff>28575</xdr:rowOff>
        </xdr:to>
        <xdr:sp macro="" textlink="">
          <xdr:nvSpPr>
            <xdr:cNvPr id="3068" name="Check Box 1020" hidden="1">
              <a:extLst>
                <a:ext uri="{63B3BB69-23CF-44E3-9099-C40C66FF867C}">
                  <a14:compatExt spid="_x0000_s30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94</xdr:row>
          <xdr:rowOff>228600</xdr:rowOff>
        </xdr:from>
        <xdr:to>
          <xdr:col>6</xdr:col>
          <xdr:colOff>47625</xdr:colOff>
          <xdr:row>96</xdr:row>
          <xdr:rowOff>28575</xdr:rowOff>
        </xdr:to>
        <xdr:sp macro="" textlink="">
          <xdr:nvSpPr>
            <xdr:cNvPr id="3069" name="Check Box 1021" hidden="1">
              <a:extLst>
                <a:ext uri="{63B3BB69-23CF-44E3-9099-C40C66FF867C}">
                  <a14:compatExt spid="_x0000_s30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95</xdr:row>
          <xdr:rowOff>228600</xdr:rowOff>
        </xdr:from>
        <xdr:to>
          <xdr:col>6</xdr:col>
          <xdr:colOff>47625</xdr:colOff>
          <xdr:row>97</xdr:row>
          <xdr:rowOff>28575</xdr:rowOff>
        </xdr:to>
        <xdr:sp macro="" textlink="">
          <xdr:nvSpPr>
            <xdr:cNvPr id="3070" name="Check Box 1022" hidden="1">
              <a:extLst>
                <a:ext uri="{63B3BB69-23CF-44E3-9099-C40C66FF867C}">
                  <a14:compatExt spid="_x0000_s30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96</xdr:row>
          <xdr:rowOff>228600</xdr:rowOff>
        </xdr:from>
        <xdr:to>
          <xdr:col>6</xdr:col>
          <xdr:colOff>47625</xdr:colOff>
          <xdr:row>98</xdr:row>
          <xdr:rowOff>28575</xdr:rowOff>
        </xdr:to>
        <xdr:sp macro="" textlink="">
          <xdr:nvSpPr>
            <xdr:cNvPr id="3071" name="Check Box 1023" hidden="1">
              <a:extLst>
                <a:ext uri="{63B3BB69-23CF-44E3-9099-C40C66FF867C}">
                  <a14:compatExt spid="_x0000_s30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97</xdr:row>
          <xdr:rowOff>228600</xdr:rowOff>
        </xdr:from>
        <xdr:to>
          <xdr:col>6</xdr:col>
          <xdr:colOff>47625</xdr:colOff>
          <xdr:row>99</xdr:row>
          <xdr:rowOff>28575</xdr:rowOff>
        </xdr:to>
        <xdr:sp macro="" textlink="">
          <xdr:nvSpPr>
            <xdr:cNvPr id="5120" name="Check Box 1024" hidden="1">
              <a:extLst>
                <a:ext uri="{63B3BB69-23CF-44E3-9099-C40C66FF867C}">
                  <a14:compatExt spid="_x0000_s512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228600</xdr:rowOff>
        </xdr:from>
        <xdr:to>
          <xdr:col>6</xdr:col>
          <xdr:colOff>47625</xdr:colOff>
          <xdr:row>100</xdr:row>
          <xdr:rowOff>28575</xdr:rowOff>
        </xdr:to>
        <xdr:sp macro="" textlink="">
          <xdr:nvSpPr>
            <xdr:cNvPr id="5121" name="Check Box 1025"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99</xdr:row>
          <xdr:rowOff>228600</xdr:rowOff>
        </xdr:from>
        <xdr:to>
          <xdr:col>6</xdr:col>
          <xdr:colOff>47625</xdr:colOff>
          <xdr:row>101</xdr:row>
          <xdr:rowOff>28575</xdr:rowOff>
        </xdr:to>
        <xdr:sp macro="" textlink="">
          <xdr:nvSpPr>
            <xdr:cNvPr id="5122" name="Check Box 1026"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100</xdr:row>
          <xdr:rowOff>228600</xdr:rowOff>
        </xdr:from>
        <xdr:to>
          <xdr:col>6</xdr:col>
          <xdr:colOff>47625</xdr:colOff>
          <xdr:row>102</xdr:row>
          <xdr:rowOff>28575</xdr:rowOff>
        </xdr:to>
        <xdr:sp macro="" textlink="">
          <xdr:nvSpPr>
            <xdr:cNvPr id="5123" name="Check Box 1027"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101</xdr:row>
          <xdr:rowOff>228600</xdr:rowOff>
        </xdr:from>
        <xdr:to>
          <xdr:col>6</xdr:col>
          <xdr:colOff>47625</xdr:colOff>
          <xdr:row>103</xdr:row>
          <xdr:rowOff>28575</xdr:rowOff>
        </xdr:to>
        <xdr:sp macro="" textlink="">
          <xdr:nvSpPr>
            <xdr:cNvPr id="5124" name="Check Box 1028"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102</xdr:row>
          <xdr:rowOff>228600</xdr:rowOff>
        </xdr:from>
        <xdr:to>
          <xdr:col>6</xdr:col>
          <xdr:colOff>47625</xdr:colOff>
          <xdr:row>104</xdr:row>
          <xdr:rowOff>28575</xdr:rowOff>
        </xdr:to>
        <xdr:sp macro="" textlink="">
          <xdr:nvSpPr>
            <xdr:cNvPr id="5125" name="Check Box 1029"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103</xdr:row>
          <xdr:rowOff>228600</xdr:rowOff>
        </xdr:from>
        <xdr:to>
          <xdr:col>6</xdr:col>
          <xdr:colOff>47625</xdr:colOff>
          <xdr:row>105</xdr:row>
          <xdr:rowOff>28575</xdr:rowOff>
        </xdr:to>
        <xdr:sp macro="" textlink="">
          <xdr:nvSpPr>
            <xdr:cNvPr id="5126" name="Check Box 1030"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228600</xdr:rowOff>
        </xdr:from>
        <xdr:to>
          <xdr:col>6</xdr:col>
          <xdr:colOff>47625</xdr:colOff>
          <xdr:row>106</xdr:row>
          <xdr:rowOff>28575</xdr:rowOff>
        </xdr:to>
        <xdr:sp macro="" textlink="">
          <xdr:nvSpPr>
            <xdr:cNvPr id="5127" name="Check Box 1031"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105</xdr:row>
          <xdr:rowOff>228600</xdr:rowOff>
        </xdr:from>
        <xdr:to>
          <xdr:col>6</xdr:col>
          <xdr:colOff>47625</xdr:colOff>
          <xdr:row>107</xdr:row>
          <xdr:rowOff>28575</xdr:rowOff>
        </xdr:to>
        <xdr:sp macro="" textlink="">
          <xdr:nvSpPr>
            <xdr:cNvPr id="5128" name="Check Box 1032"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106</xdr:row>
          <xdr:rowOff>228600</xdr:rowOff>
        </xdr:from>
        <xdr:to>
          <xdr:col>6</xdr:col>
          <xdr:colOff>47625</xdr:colOff>
          <xdr:row>108</xdr:row>
          <xdr:rowOff>28575</xdr:rowOff>
        </xdr:to>
        <xdr:sp macro="" textlink="">
          <xdr:nvSpPr>
            <xdr:cNvPr id="5129" name="Check Box 1033"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107</xdr:row>
          <xdr:rowOff>228600</xdr:rowOff>
        </xdr:from>
        <xdr:to>
          <xdr:col>6</xdr:col>
          <xdr:colOff>47625</xdr:colOff>
          <xdr:row>109</xdr:row>
          <xdr:rowOff>28575</xdr:rowOff>
        </xdr:to>
        <xdr:sp macro="" textlink="">
          <xdr:nvSpPr>
            <xdr:cNvPr id="5130" name="Check Box 1034"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108</xdr:row>
          <xdr:rowOff>228600</xdr:rowOff>
        </xdr:from>
        <xdr:to>
          <xdr:col>6</xdr:col>
          <xdr:colOff>47625</xdr:colOff>
          <xdr:row>110</xdr:row>
          <xdr:rowOff>28575</xdr:rowOff>
        </xdr:to>
        <xdr:sp macro="" textlink="">
          <xdr:nvSpPr>
            <xdr:cNvPr id="5131" name="Check Box 1035"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109</xdr:row>
          <xdr:rowOff>228600</xdr:rowOff>
        </xdr:from>
        <xdr:to>
          <xdr:col>6</xdr:col>
          <xdr:colOff>47625</xdr:colOff>
          <xdr:row>111</xdr:row>
          <xdr:rowOff>28575</xdr:rowOff>
        </xdr:to>
        <xdr:sp macro="" textlink="">
          <xdr:nvSpPr>
            <xdr:cNvPr id="5132" name="Check Box 1036"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110</xdr:row>
          <xdr:rowOff>228600</xdr:rowOff>
        </xdr:from>
        <xdr:to>
          <xdr:col>6</xdr:col>
          <xdr:colOff>47625</xdr:colOff>
          <xdr:row>112</xdr:row>
          <xdr:rowOff>28575</xdr:rowOff>
        </xdr:to>
        <xdr:sp macro="" textlink="">
          <xdr:nvSpPr>
            <xdr:cNvPr id="5133" name="Check Box 1037"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111</xdr:row>
          <xdr:rowOff>228600</xdr:rowOff>
        </xdr:from>
        <xdr:to>
          <xdr:col>6</xdr:col>
          <xdr:colOff>47625</xdr:colOff>
          <xdr:row>113</xdr:row>
          <xdr:rowOff>28575</xdr:rowOff>
        </xdr:to>
        <xdr:sp macro="" textlink="">
          <xdr:nvSpPr>
            <xdr:cNvPr id="5134" name="Check Box 1038"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112</xdr:row>
          <xdr:rowOff>228600</xdr:rowOff>
        </xdr:from>
        <xdr:to>
          <xdr:col>6</xdr:col>
          <xdr:colOff>47625</xdr:colOff>
          <xdr:row>114</xdr:row>
          <xdr:rowOff>28575</xdr:rowOff>
        </xdr:to>
        <xdr:sp macro="" textlink="">
          <xdr:nvSpPr>
            <xdr:cNvPr id="5135" name="Check Box 1039"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113</xdr:row>
          <xdr:rowOff>228600</xdr:rowOff>
        </xdr:from>
        <xdr:to>
          <xdr:col>6</xdr:col>
          <xdr:colOff>47625</xdr:colOff>
          <xdr:row>115</xdr:row>
          <xdr:rowOff>28575</xdr:rowOff>
        </xdr:to>
        <xdr:sp macro="" textlink="">
          <xdr:nvSpPr>
            <xdr:cNvPr id="5136" name="Check Box 1040"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114</xdr:row>
          <xdr:rowOff>228600</xdr:rowOff>
        </xdr:from>
        <xdr:to>
          <xdr:col>6</xdr:col>
          <xdr:colOff>47625</xdr:colOff>
          <xdr:row>116</xdr:row>
          <xdr:rowOff>28575</xdr:rowOff>
        </xdr:to>
        <xdr:sp macro="" textlink="">
          <xdr:nvSpPr>
            <xdr:cNvPr id="5137" name="Check Box 1041"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115</xdr:row>
          <xdr:rowOff>228600</xdr:rowOff>
        </xdr:from>
        <xdr:to>
          <xdr:col>6</xdr:col>
          <xdr:colOff>47625</xdr:colOff>
          <xdr:row>117</xdr:row>
          <xdr:rowOff>28575</xdr:rowOff>
        </xdr:to>
        <xdr:sp macro="" textlink="">
          <xdr:nvSpPr>
            <xdr:cNvPr id="5138" name="Check Box 1042"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116</xdr:row>
          <xdr:rowOff>228600</xdr:rowOff>
        </xdr:from>
        <xdr:to>
          <xdr:col>6</xdr:col>
          <xdr:colOff>47625</xdr:colOff>
          <xdr:row>118</xdr:row>
          <xdr:rowOff>28575</xdr:rowOff>
        </xdr:to>
        <xdr:sp macro="" textlink="">
          <xdr:nvSpPr>
            <xdr:cNvPr id="5139" name="Check Box 1043"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117</xdr:row>
          <xdr:rowOff>228600</xdr:rowOff>
        </xdr:from>
        <xdr:to>
          <xdr:col>6</xdr:col>
          <xdr:colOff>47625</xdr:colOff>
          <xdr:row>119</xdr:row>
          <xdr:rowOff>28575</xdr:rowOff>
        </xdr:to>
        <xdr:sp macro="" textlink="">
          <xdr:nvSpPr>
            <xdr:cNvPr id="5140" name="Check Box 1044"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118</xdr:row>
          <xdr:rowOff>228600</xdr:rowOff>
        </xdr:from>
        <xdr:to>
          <xdr:col>6</xdr:col>
          <xdr:colOff>47625</xdr:colOff>
          <xdr:row>120</xdr:row>
          <xdr:rowOff>28575</xdr:rowOff>
        </xdr:to>
        <xdr:sp macro="" textlink="">
          <xdr:nvSpPr>
            <xdr:cNvPr id="5141" name="Check Box 1045"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119</xdr:row>
          <xdr:rowOff>228600</xdr:rowOff>
        </xdr:from>
        <xdr:to>
          <xdr:col>6</xdr:col>
          <xdr:colOff>47625</xdr:colOff>
          <xdr:row>121</xdr:row>
          <xdr:rowOff>28575</xdr:rowOff>
        </xdr:to>
        <xdr:sp macro="" textlink="">
          <xdr:nvSpPr>
            <xdr:cNvPr id="5142" name="Check Box 1046"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120</xdr:row>
          <xdr:rowOff>228600</xdr:rowOff>
        </xdr:from>
        <xdr:to>
          <xdr:col>6</xdr:col>
          <xdr:colOff>47625</xdr:colOff>
          <xdr:row>122</xdr:row>
          <xdr:rowOff>28575</xdr:rowOff>
        </xdr:to>
        <xdr:sp macro="" textlink="">
          <xdr:nvSpPr>
            <xdr:cNvPr id="5143" name="Check Box 1047"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81</xdr:row>
          <xdr:rowOff>38100</xdr:rowOff>
        </xdr:from>
        <xdr:to>
          <xdr:col>29</xdr:col>
          <xdr:colOff>47625</xdr:colOff>
          <xdr:row>81</xdr:row>
          <xdr:rowOff>209550</xdr:rowOff>
        </xdr:to>
        <xdr:sp macro="" textlink="">
          <xdr:nvSpPr>
            <xdr:cNvPr id="5144" name="Check Box 1048"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82</xdr:row>
          <xdr:rowOff>38100</xdr:rowOff>
        </xdr:from>
        <xdr:to>
          <xdr:col>29</xdr:col>
          <xdr:colOff>47625</xdr:colOff>
          <xdr:row>82</xdr:row>
          <xdr:rowOff>209550</xdr:rowOff>
        </xdr:to>
        <xdr:sp macro="" textlink="">
          <xdr:nvSpPr>
            <xdr:cNvPr id="5145" name="Check Box 1049"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83</xdr:row>
          <xdr:rowOff>38100</xdr:rowOff>
        </xdr:from>
        <xdr:to>
          <xdr:col>29</xdr:col>
          <xdr:colOff>47625</xdr:colOff>
          <xdr:row>83</xdr:row>
          <xdr:rowOff>209550</xdr:rowOff>
        </xdr:to>
        <xdr:sp macro="" textlink="">
          <xdr:nvSpPr>
            <xdr:cNvPr id="5146" name="Check Box 1050"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84</xdr:row>
          <xdr:rowOff>38100</xdr:rowOff>
        </xdr:from>
        <xdr:to>
          <xdr:col>29</xdr:col>
          <xdr:colOff>47625</xdr:colOff>
          <xdr:row>84</xdr:row>
          <xdr:rowOff>209550</xdr:rowOff>
        </xdr:to>
        <xdr:sp macro="" textlink="">
          <xdr:nvSpPr>
            <xdr:cNvPr id="5147" name="Check Box 1051"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85</xdr:row>
          <xdr:rowOff>38100</xdr:rowOff>
        </xdr:from>
        <xdr:to>
          <xdr:col>29</xdr:col>
          <xdr:colOff>47625</xdr:colOff>
          <xdr:row>85</xdr:row>
          <xdr:rowOff>209550</xdr:rowOff>
        </xdr:to>
        <xdr:sp macro="" textlink="">
          <xdr:nvSpPr>
            <xdr:cNvPr id="5148" name="Check Box 1052"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86</xdr:row>
          <xdr:rowOff>38100</xdr:rowOff>
        </xdr:from>
        <xdr:to>
          <xdr:col>29</xdr:col>
          <xdr:colOff>47625</xdr:colOff>
          <xdr:row>86</xdr:row>
          <xdr:rowOff>209550</xdr:rowOff>
        </xdr:to>
        <xdr:sp macro="" textlink="">
          <xdr:nvSpPr>
            <xdr:cNvPr id="5149" name="Check Box 1053"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87</xdr:row>
          <xdr:rowOff>38100</xdr:rowOff>
        </xdr:from>
        <xdr:to>
          <xdr:col>29</xdr:col>
          <xdr:colOff>47625</xdr:colOff>
          <xdr:row>87</xdr:row>
          <xdr:rowOff>209550</xdr:rowOff>
        </xdr:to>
        <xdr:sp macro="" textlink="">
          <xdr:nvSpPr>
            <xdr:cNvPr id="5150" name="Check Box 1054"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88</xdr:row>
          <xdr:rowOff>38100</xdr:rowOff>
        </xdr:from>
        <xdr:to>
          <xdr:col>29</xdr:col>
          <xdr:colOff>47625</xdr:colOff>
          <xdr:row>88</xdr:row>
          <xdr:rowOff>209550</xdr:rowOff>
        </xdr:to>
        <xdr:sp macro="" textlink="">
          <xdr:nvSpPr>
            <xdr:cNvPr id="5151" name="Check Box 1055"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89</xdr:row>
          <xdr:rowOff>38100</xdr:rowOff>
        </xdr:from>
        <xdr:to>
          <xdr:col>29</xdr:col>
          <xdr:colOff>47625</xdr:colOff>
          <xdr:row>89</xdr:row>
          <xdr:rowOff>209550</xdr:rowOff>
        </xdr:to>
        <xdr:sp macro="" textlink="">
          <xdr:nvSpPr>
            <xdr:cNvPr id="5152" name="Check Box 1056"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90</xdr:row>
          <xdr:rowOff>38100</xdr:rowOff>
        </xdr:from>
        <xdr:to>
          <xdr:col>29</xdr:col>
          <xdr:colOff>47625</xdr:colOff>
          <xdr:row>90</xdr:row>
          <xdr:rowOff>209550</xdr:rowOff>
        </xdr:to>
        <xdr:sp macro="" textlink="">
          <xdr:nvSpPr>
            <xdr:cNvPr id="5153" name="Check Box 1057"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91</xdr:row>
          <xdr:rowOff>38100</xdr:rowOff>
        </xdr:from>
        <xdr:to>
          <xdr:col>29</xdr:col>
          <xdr:colOff>47625</xdr:colOff>
          <xdr:row>91</xdr:row>
          <xdr:rowOff>209550</xdr:rowOff>
        </xdr:to>
        <xdr:sp macro="" textlink="">
          <xdr:nvSpPr>
            <xdr:cNvPr id="5154" name="Check Box 1058"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92</xdr:row>
          <xdr:rowOff>38100</xdr:rowOff>
        </xdr:from>
        <xdr:to>
          <xdr:col>29</xdr:col>
          <xdr:colOff>47625</xdr:colOff>
          <xdr:row>92</xdr:row>
          <xdr:rowOff>209550</xdr:rowOff>
        </xdr:to>
        <xdr:sp macro="" textlink="">
          <xdr:nvSpPr>
            <xdr:cNvPr id="5155" name="Check Box 1059"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93</xdr:row>
          <xdr:rowOff>38100</xdr:rowOff>
        </xdr:from>
        <xdr:to>
          <xdr:col>29</xdr:col>
          <xdr:colOff>47625</xdr:colOff>
          <xdr:row>93</xdr:row>
          <xdr:rowOff>209550</xdr:rowOff>
        </xdr:to>
        <xdr:sp macro="" textlink="">
          <xdr:nvSpPr>
            <xdr:cNvPr id="5156" name="Check Box 1060"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94</xdr:row>
          <xdr:rowOff>38100</xdr:rowOff>
        </xdr:from>
        <xdr:to>
          <xdr:col>29</xdr:col>
          <xdr:colOff>47625</xdr:colOff>
          <xdr:row>94</xdr:row>
          <xdr:rowOff>209550</xdr:rowOff>
        </xdr:to>
        <xdr:sp macro="" textlink="">
          <xdr:nvSpPr>
            <xdr:cNvPr id="5157" name="Check Box 1061"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95</xdr:row>
          <xdr:rowOff>38100</xdr:rowOff>
        </xdr:from>
        <xdr:to>
          <xdr:col>29</xdr:col>
          <xdr:colOff>47625</xdr:colOff>
          <xdr:row>95</xdr:row>
          <xdr:rowOff>209550</xdr:rowOff>
        </xdr:to>
        <xdr:sp macro="" textlink="">
          <xdr:nvSpPr>
            <xdr:cNvPr id="5158" name="Check Box 1062"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96</xdr:row>
          <xdr:rowOff>38100</xdr:rowOff>
        </xdr:from>
        <xdr:to>
          <xdr:col>29</xdr:col>
          <xdr:colOff>47625</xdr:colOff>
          <xdr:row>96</xdr:row>
          <xdr:rowOff>209550</xdr:rowOff>
        </xdr:to>
        <xdr:sp macro="" textlink="">
          <xdr:nvSpPr>
            <xdr:cNvPr id="5159" name="Check Box 1063"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97</xdr:row>
          <xdr:rowOff>38100</xdr:rowOff>
        </xdr:from>
        <xdr:to>
          <xdr:col>29</xdr:col>
          <xdr:colOff>47625</xdr:colOff>
          <xdr:row>97</xdr:row>
          <xdr:rowOff>209550</xdr:rowOff>
        </xdr:to>
        <xdr:sp macro="" textlink="">
          <xdr:nvSpPr>
            <xdr:cNvPr id="5160" name="Check Box 1064"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98</xdr:row>
          <xdr:rowOff>38100</xdr:rowOff>
        </xdr:from>
        <xdr:to>
          <xdr:col>29</xdr:col>
          <xdr:colOff>47625</xdr:colOff>
          <xdr:row>98</xdr:row>
          <xdr:rowOff>209550</xdr:rowOff>
        </xdr:to>
        <xdr:sp macro="" textlink="">
          <xdr:nvSpPr>
            <xdr:cNvPr id="5161" name="Check Box 1065"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99</xdr:row>
          <xdr:rowOff>38100</xdr:rowOff>
        </xdr:from>
        <xdr:to>
          <xdr:col>29</xdr:col>
          <xdr:colOff>47625</xdr:colOff>
          <xdr:row>99</xdr:row>
          <xdr:rowOff>209550</xdr:rowOff>
        </xdr:to>
        <xdr:sp macro="" textlink="">
          <xdr:nvSpPr>
            <xdr:cNvPr id="5162" name="Check Box 1066"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100</xdr:row>
          <xdr:rowOff>38100</xdr:rowOff>
        </xdr:from>
        <xdr:to>
          <xdr:col>29</xdr:col>
          <xdr:colOff>47625</xdr:colOff>
          <xdr:row>100</xdr:row>
          <xdr:rowOff>209550</xdr:rowOff>
        </xdr:to>
        <xdr:sp macro="" textlink="">
          <xdr:nvSpPr>
            <xdr:cNvPr id="5163" name="Check Box 1067"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101</xdr:row>
          <xdr:rowOff>38100</xdr:rowOff>
        </xdr:from>
        <xdr:to>
          <xdr:col>29</xdr:col>
          <xdr:colOff>47625</xdr:colOff>
          <xdr:row>101</xdr:row>
          <xdr:rowOff>209550</xdr:rowOff>
        </xdr:to>
        <xdr:sp macro="" textlink="">
          <xdr:nvSpPr>
            <xdr:cNvPr id="5164" name="Check Box 1068"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102</xdr:row>
          <xdr:rowOff>38100</xdr:rowOff>
        </xdr:from>
        <xdr:to>
          <xdr:col>29</xdr:col>
          <xdr:colOff>47625</xdr:colOff>
          <xdr:row>102</xdr:row>
          <xdr:rowOff>209550</xdr:rowOff>
        </xdr:to>
        <xdr:sp macro="" textlink="">
          <xdr:nvSpPr>
            <xdr:cNvPr id="5165" name="Check Box 1069"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103</xdr:row>
          <xdr:rowOff>38100</xdr:rowOff>
        </xdr:from>
        <xdr:to>
          <xdr:col>29</xdr:col>
          <xdr:colOff>47625</xdr:colOff>
          <xdr:row>103</xdr:row>
          <xdr:rowOff>209550</xdr:rowOff>
        </xdr:to>
        <xdr:sp macro="" textlink="">
          <xdr:nvSpPr>
            <xdr:cNvPr id="5166" name="Check Box 1070"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104</xdr:row>
          <xdr:rowOff>38100</xdr:rowOff>
        </xdr:from>
        <xdr:to>
          <xdr:col>29</xdr:col>
          <xdr:colOff>47625</xdr:colOff>
          <xdr:row>104</xdr:row>
          <xdr:rowOff>209550</xdr:rowOff>
        </xdr:to>
        <xdr:sp macro="" textlink="">
          <xdr:nvSpPr>
            <xdr:cNvPr id="5167" name="Check Box 1071"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105</xdr:row>
          <xdr:rowOff>38100</xdr:rowOff>
        </xdr:from>
        <xdr:to>
          <xdr:col>29</xdr:col>
          <xdr:colOff>47625</xdr:colOff>
          <xdr:row>105</xdr:row>
          <xdr:rowOff>209550</xdr:rowOff>
        </xdr:to>
        <xdr:sp macro="" textlink="">
          <xdr:nvSpPr>
            <xdr:cNvPr id="5168" name="Check Box 1072"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106</xdr:row>
          <xdr:rowOff>38100</xdr:rowOff>
        </xdr:from>
        <xdr:to>
          <xdr:col>29</xdr:col>
          <xdr:colOff>47625</xdr:colOff>
          <xdr:row>106</xdr:row>
          <xdr:rowOff>209550</xdr:rowOff>
        </xdr:to>
        <xdr:sp macro="" textlink="">
          <xdr:nvSpPr>
            <xdr:cNvPr id="5169" name="Check Box 1073"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107</xdr:row>
          <xdr:rowOff>38100</xdr:rowOff>
        </xdr:from>
        <xdr:to>
          <xdr:col>29</xdr:col>
          <xdr:colOff>47625</xdr:colOff>
          <xdr:row>107</xdr:row>
          <xdr:rowOff>209550</xdr:rowOff>
        </xdr:to>
        <xdr:sp macro="" textlink="">
          <xdr:nvSpPr>
            <xdr:cNvPr id="5170" name="Check Box 1074"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108</xdr:row>
          <xdr:rowOff>38100</xdr:rowOff>
        </xdr:from>
        <xdr:to>
          <xdr:col>29</xdr:col>
          <xdr:colOff>47625</xdr:colOff>
          <xdr:row>108</xdr:row>
          <xdr:rowOff>209550</xdr:rowOff>
        </xdr:to>
        <xdr:sp macro="" textlink="">
          <xdr:nvSpPr>
            <xdr:cNvPr id="5171" name="Check Box 1075"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109</xdr:row>
          <xdr:rowOff>38100</xdr:rowOff>
        </xdr:from>
        <xdr:to>
          <xdr:col>29</xdr:col>
          <xdr:colOff>47625</xdr:colOff>
          <xdr:row>109</xdr:row>
          <xdr:rowOff>209550</xdr:rowOff>
        </xdr:to>
        <xdr:sp macro="" textlink="">
          <xdr:nvSpPr>
            <xdr:cNvPr id="5172" name="Check Box 1076"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110</xdr:row>
          <xdr:rowOff>38100</xdr:rowOff>
        </xdr:from>
        <xdr:to>
          <xdr:col>29</xdr:col>
          <xdr:colOff>47625</xdr:colOff>
          <xdr:row>110</xdr:row>
          <xdr:rowOff>209550</xdr:rowOff>
        </xdr:to>
        <xdr:sp macro="" textlink="">
          <xdr:nvSpPr>
            <xdr:cNvPr id="5173" name="Check Box 1077"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111</xdr:row>
          <xdr:rowOff>38100</xdr:rowOff>
        </xdr:from>
        <xdr:to>
          <xdr:col>29</xdr:col>
          <xdr:colOff>47625</xdr:colOff>
          <xdr:row>111</xdr:row>
          <xdr:rowOff>209550</xdr:rowOff>
        </xdr:to>
        <xdr:sp macro="" textlink="">
          <xdr:nvSpPr>
            <xdr:cNvPr id="5174" name="Check Box 1078"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112</xdr:row>
          <xdr:rowOff>38100</xdr:rowOff>
        </xdr:from>
        <xdr:to>
          <xdr:col>29</xdr:col>
          <xdr:colOff>47625</xdr:colOff>
          <xdr:row>112</xdr:row>
          <xdr:rowOff>209550</xdr:rowOff>
        </xdr:to>
        <xdr:sp macro="" textlink="">
          <xdr:nvSpPr>
            <xdr:cNvPr id="5175" name="Check Box 1079"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113</xdr:row>
          <xdr:rowOff>38100</xdr:rowOff>
        </xdr:from>
        <xdr:to>
          <xdr:col>29</xdr:col>
          <xdr:colOff>47625</xdr:colOff>
          <xdr:row>113</xdr:row>
          <xdr:rowOff>209550</xdr:rowOff>
        </xdr:to>
        <xdr:sp macro="" textlink="">
          <xdr:nvSpPr>
            <xdr:cNvPr id="5176" name="Check Box 1080"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114</xdr:row>
          <xdr:rowOff>38100</xdr:rowOff>
        </xdr:from>
        <xdr:to>
          <xdr:col>29</xdr:col>
          <xdr:colOff>47625</xdr:colOff>
          <xdr:row>114</xdr:row>
          <xdr:rowOff>209550</xdr:rowOff>
        </xdr:to>
        <xdr:sp macro="" textlink="">
          <xdr:nvSpPr>
            <xdr:cNvPr id="5177" name="Check Box 1081"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115</xdr:row>
          <xdr:rowOff>38100</xdr:rowOff>
        </xdr:from>
        <xdr:to>
          <xdr:col>29</xdr:col>
          <xdr:colOff>47625</xdr:colOff>
          <xdr:row>115</xdr:row>
          <xdr:rowOff>209550</xdr:rowOff>
        </xdr:to>
        <xdr:sp macro="" textlink="">
          <xdr:nvSpPr>
            <xdr:cNvPr id="5178" name="Check Box 1082"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116</xdr:row>
          <xdr:rowOff>38100</xdr:rowOff>
        </xdr:from>
        <xdr:to>
          <xdr:col>29</xdr:col>
          <xdr:colOff>47625</xdr:colOff>
          <xdr:row>116</xdr:row>
          <xdr:rowOff>209550</xdr:rowOff>
        </xdr:to>
        <xdr:sp macro="" textlink="">
          <xdr:nvSpPr>
            <xdr:cNvPr id="5179" name="Check Box 1083"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117</xdr:row>
          <xdr:rowOff>38100</xdr:rowOff>
        </xdr:from>
        <xdr:to>
          <xdr:col>29</xdr:col>
          <xdr:colOff>47625</xdr:colOff>
          <xdr:row>117</xdr:row>
          <xdr:rowOff>209550</xdr:rowOff>
        </xdr:to>
        <xdr:sp macro="" textlink="">
          <xdr:nvSpPr>
            <xdr:cNvPr id="5180" name="Check Box 1084"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118</xdr:row>
          <xdr:rowOff>38100</xdr:rowOff>
        </xdr:from>
        <xdr:to>
          <xdr:col>29</xdr:col>
          <xdr:colOff>47625</xdr:colOff>
          <xdr:row>118</xdr:row>
          <xdr:rowOff>209550</xdr:rowOff>
        </xdr:to>
        <xdr:sp macro="" textlink="">
          <xdr:nvSpPr>
            <xdr:cNvPr id="5181" name="Check Box 1085"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119</xdr:row>
          <xdr:rowOff>38100</xdr:rowOff>
        </xdr:from>
        <xdr:to>
          <xdr:col>29</xdr:col>
          <xdr:colOff>47625</xdr:colOff>
          <xdr:row>119</xdr:row>
          <xdr:rowOff>209550</xdr:rowOff>
        </xdr:to>
        <xdr:sp macro="" textlink="">
          <xdr:nvSpPr>
            <xdr:cNvPr id="5182" name="Check Box 1086"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120</xdr:row>
          <xdr:rowOff>38100</xdr:rowOff>
        </xdr:from>
        <xdr:to>
          <xdr:col>29</xdr:col>
          <xdr:colOff>47625</xdr:colOff>
          <xdr:row>120</xdr:row>
          <xdr:rowOff>209550</xdr:rowOff>
        </xdr:to>
        <xdr:sp macro="" textlink="">
          <xdr:nvSpPr>
            <xdr:cNvPr id="5183" name="Check Box 1087"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121</xdr:row>
          <xdr:rowOff>38100</xdr:rowOff>
        </xdr:from>
        <xdr:to>
          <xdr:col>29</xdr:col>
          <xdr:colOff>47625</xdr:colOff>
          <xdr:row>121</xdr:row>
          <xdr:rowOff>209550</xdr:rowOff>
        </xdr:to>
        <xdr:sp macro="" textlink="">
          <xdr:nvSpPr>
            <xdr:cNvPr id="5184" name="Check Box 1088"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81</xdr:row>
          <xdr:rowOff>38100</xdr:rowOff>
        </xdr:from>
        <xdr:to>
          <xdr:col>36</xdr:col>
          <xdr:colOff>47625</xdr:colOff>
          <xdr:row>81</xdr:row>
          <xdr:rowOff>209550</xdr:rowOff>
        </xdr:to>
        <xdr:sp macro="" textlink="">
          <xdr:nvSpPr>
            <xdr:cNvPr id="5185" name="Check Box 1089"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82</xdr:row>
          <xdr:rowOff>38100</xdr:rowOff>
        </xdr:from>
        <xdr:to>
          <xdr:col>36</xdr:col>
          <xdr:colOff>47625</xdr:colOff>
          <xdr:row>82</xdr:row>
          <xdr:rowOff>209550</xdr:rowOff>
        </xdr:to>
        <xdr:sp macro="" textlink="">
          <xdr:nvSpPr>
            <xdr:cNvPr id="5186" name="Check Box 1090"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83</xdr:row>
          <xdr:rowOff>38100</xdr:rowOff>
        </xdr:from>
        <xdr:to>
          <xdr:col>36</xdr:col>
          <xdr:colOff>47625</xdr:colOff>
          <xdr:row>83</xdr:row>
          <xdr:rowOff>209550</xdr:rowOff>
        </xdr:to>
        <xdr:sp macro="" textlink="">
          <xdr:nvSpPr>
            <xdr:cNvPr id="5187" name="Check Box 1091"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84</xdr:row>
          <xdr:rowOff>38100</xdr:rowOff>
        </xdr:from>
        <xdr:to>
          <xdr:col>36</xdr:col>
          <xdr:colOff>47625</xdr:colOff>
          <xdr:row>84</xdr:row>
          <xdr:rowOff>209550</xdr:rowOff>
        </xdr:to>
        <xdr:sp macro="" textlink="">
          <xdr:nvSpPr>
            <xdr:cNvPr id="5188" name="Check Box 1092"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85</xdr:row>
          <xdr:rowOff>38100</xdr:rowOff>
        </xdr:from>
        <xdr:to>
          <xdr:col>36</xdr:col>
          <xdr:colOff>47625</xdr:colOff>
          <xdr:row>85</xdr:row>
          <xdr:rowOff>209550</xdr:rowOff>
        </xdr:to>
        <xdr:sp macro="" textlink="">
          <xdr:nvSpPr>
            <xdr:cNvPr id="5189" name="Check Box 1093"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86</xdr:row>
          <xdr:rowOff>38100</xdr:rowOff>
        </xdr:from>
        <xdr:to>
          <xdr:col>36</xdr:col>
          <xdr:colOff>47625</xdr:colOff>
          <xdr:row>86</xdr:row>
          <xdr:rowOff>209550</xdr:rowOff>
        </xdr:to>
        <xdr:sp macro="" textlink="">
          <xdr:nvSpPr>
            <xdr:cNvPr id="5190" name="Check Box 1094"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87</xdr:row>
          <xdr:rowOff>38100</xdr:rowOff>
        </xdr:from>
        <xdr:to>
          <xdr:col>36</xdr:col>
          <xdr:colOff>47625</xdr:colOff>
          <xdr:row>87</xdr:row>
          <xdr:rowOff>209550</xdr:rowOff>
        </xdr:to>
        <xdr:sp macro="" textlink="">
          <xdr:nvSpPr>
            <xdr:cNvPr id="5191" name="Check Box 1095"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88</xdr:row>
          <xdr:rowOff>38100</xdr:rowOff>
        </xdr:from>
        <xdr:to>
          <xdr:col>36</xdr:col>
          <xdr:colOff>47625</xdr:colOff>
          <xdr:row>88</xdr:row>
          <xdr:rowOff>209550</xdr:rowOff>
        </xdr:to>
        <xdr:sp macro="" textlink="">
          <xdr:nvSpPr>
            <xdr:cNvPr id="5192" name="Check Box 1096"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89</xdr:row>
          <xdr:rowOff>38100</xdr:rowOff>
        </xdr:from>
        <xdr:to>
          <xdr:col>36</xdr:col>
          <xdr:colOff>47625</xdr:colOff>
          <xdr:row>89</xdr:row>
          <xdr:rowOff>209550</xdr:rowOff>
        </xdr:to>
        <xdr:sp macro="" textlink="">
          <xdr:nvSpPr>
            <xdr:cNvPr id="5193" name="Check Box 1097"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90</xdr:row>
          <xdr:rowOff>38100</xdr:rowOff>
        </xdr:from>
        <xdr:to>
          <xdr:col>36</xdr:col>
          <xdr:colOff>47625</xdr:colOff>
          <xdr:row>90</xdr:row>
          <xdr:rowOff>209550</xdr:rowOff>
        </xdr:to>
        <xdr:sp macro="" textlink="">
          <xdr:nvSpPr>
            <xdr:cNvPr id="5194" name="Check Box 1098"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91</xdr:row>
          <xdr:rowOff>38100</xdr:rowOff>
        </xdr:from>
        <xdr:to>
          <xdr:col>36</xdr:col>
          <xdr:colOff>47625</xdr:colOff>
          <xdr:row>91</xdr:row>
          <xdr:rowOff>209550</xdr:rowOff>
        </xdr:to>
        <xdr:sp macro="" textlink="">
          <xdr:nvSpPr>
            <xdr:cNvPr id="5195" name="Check Box 1099"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92</xdr:row>
          <xdr:rowOff>38100</xdr:rowOff>
        </xdr:from>
        <xdr:to>
          <xdr:col>36</xdr:col>
          <xdr:colOff>47625</xdr:colOff>
          <xdr:row>92</xdr:row>
          <xdr:rowOff>209550</xdr:rowOff>
        </xdr:to>
        <xdr:sp macro="" textlink="">
          <xdr:nvSpPr>
            <xdr:cNvPr id="5196" name="Check Box 1100"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93</xdr:row>
          <xdr:rowOff>38100</xdr:rowOff>
        </xdr:from>
        <xdr:to>
          <xdr:col>36</xdr:col>
          <xdr:colOff>47625</xdr:colOff>
          <xdr:row>93</xdr:row>
          <xdr:rowOff>209550</xdr:rowOff>
        </xdr:to>
        <xdr:sp macro="" textlink="">
          <xdr:nvSpPr>
            <xdr:cNvPr id="5197" name="Check Box 1101"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94</xdr:row>
          <xdr:rowOff>38100</xdr:rowOff>
        </xdr:from>
        <xdr:to>
          <xdr:col>36</xdr:col>
          <xdr:colOff>47625</xdr:colOff>
          <xdr:row>94</xdr:row>
          <xdr:rowOff>209550</xdr:rowOff>
        </xdr:to>
        <xdr:sp macro="" textlink="">
          <xdr:nvSpPr>
            <xdr:cNvPr id="5198" name="Check Box 1102"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95</xdr:row>
          <xdr:rowOff>38100</xdr:rowOff>
        </xdr:from>
        <xdr:to>
          <xdr:col>36</xdr:col>
          <xdr:colOff>47625</xdr:colOff>
          <xdr:row>95</xdr:row>
          <xdr:rowOff>209550</xdr:rowOff>
        </xdr:to>
        <xdr:sp macro="" textlink="">
          <xdr:nvSpPr>
            <xdr:cNvPr id="5199" name="Check Box 1103"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96</xdr:row>
          <xdr:rowOff>38100</xdr:rowOff>
        </xdr:from>
        <xdr:to>
          <xdr:col>36</xdr:col>
          <xdr:colOff>47625</xdr:colOff>
          <xdr:row>96</xdr:row>
          <xdr:rowOff>209550</xdr:rowOff>
        </xdr:to>
        <xdr:sp macro="" textlink="">
          <xdr:nvSpPr>
            <xdr:cNvPr id="5200" name="Check Box 1104"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97</xdr:row>
          <xdr:rowOff>38100</xdr:rowOff>
        </xdr:from>
        <xdr:to>
          <xdr:col>36</xdr:col>
          <xdr:colOff>47625</xdr:colOff>
          <xdr:row>97</xdr:row>
          <xdr:rowOff>209550</xdr:rowOff>
        </xdr:to>
        <xdr:sp macro="" textlink="">
          <xdr:nvSpPr>
            <xdr:cNvPr id="5201" name="Check Box 1105"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98</xdr:row>
          <xdr:rowOff>38100</xdr:rowOff>
        </xdr:from>
        <xdr:to>
          <xdr:col>36</xdr:col>
          <xdr:colOff>47625</xdr:colOff>
          <xdr:row>98</xdr:row>
          <xdr:rowOff>209550</xdr:rowOff>
        </xdr:to>
        <xdr:sp macro="" textlink="">
          <xdr:nvSpPr>
            <xdr:cNvPr id="5202" name="Check Box 1106"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99</xdr:row>
          <xdr:rowOff>38100</xdr:rowOff>
        </xdr:from>
        <xdr:to>
          <xdr:col>36</xdr:col>
          <xdr:colOff>47625</xdr:colOff>
          <xdr:row>99</xdr:row>
          <xdr:rowOff>209550</xdr:rowOff>
        </xdr:to>
        <xdr:sp macro="" textlink="">
          <xdr:nvSpPr>
            <xdr:cNvPr id="5203" name="Check Box 1107"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100</xdr:row>
          <xdr:rowOff>38100</xdr:rowOff>
        </xdr:from>
        <xdr:to>
          <xdr:col>36</xdr:col>
          <xdr:colOff>47625</xdr:colOff>
          <xdr:row>100</xdr:row>
          <xdr:rowOff>209550</xdr:rowOff>
        </xdr:to>
        <xdr:sp macro="" textlink="">
          <xdr:nvSpPr>
            <xdr:cNvPr id="5204" name="Check Box 1108"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101</xdr:row>
          <xdr:rowOff>38100</xdr:rowOff>
        </xdr:from>
        <xdr:to>
          <xdr:col>36</xdr:col>
          <xdr:colOff>47625</xdr:colOff>
          <xdr:row>101</xdr:row>
          <xdr:rowOff>209550</xdr:rowOff>
        </xdr:to>
        <xdr:sp macro="" textlink="">
          <xdr:nvSpPr>
            <xdr:cNvPr id="5205" name="Check Box 1109"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102</xdr:row>
          <xdr:rowOff>38100</xdr:rowOff>
        </xdr:from>
        <xdr:to>
          <xdr:col>36</xdr:col>
          <xdr:colOff>47625</xdr:colOff>
          <xdr:row>102</xdr:row>
          <xdr:rowOff>209550</xdr:rowOff>
        </xdr:to>
        <xdr:sp macro="" textlink="">
          <xdr:nvSpPr>
            <xdr:cNvPr id="5206" name="Check Box 1110"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103</xdr:row>
          <xdr:rowOff>38100</xdr:rowOff>
        </xdr:from>
        <xdr:to>
          <xdr:col>36</xdr:col>
          <xdr:colOff>47625</xdr:colOff>
          <xdr:row>103</xdr:row>
          <xdr:rowOff>209550</xdr:rowOff>
        </xdr:to>
        <xdr:sp macro="" textlink="">
          <xdr:nvSpPr>
            <xdr:cNvPr id="5207" name="Check Box 1111"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104</xdr:row>
          <xdr:rowOff>38100</xdr:rowOff>
        </xdr:from>
        <xdr:to>
          <xdr:col>36</xdr:col>
          <xdr:colOff>47625</xdr:colOff>
          <xdr:row>104</xdr:row>
          <xdr:rowOff>209550</xdr:rowOff>
        </xdr:to>
        <xdr:sp macro="" textlink="">
          <xdr:nvSpPr>
            <xdr:cNvPr id="5208" name="Check Box 1112"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105</xdr:row>
          <xdr:rowOff>38100</xdr:rowOff>
        </xdr:from>
        <xdr:to>
          <xdr:col>36</xdr:col>
          <xdr:colOff>47625</xdr:colOff>
          <xdr:row>105</xdr:row>
          <xdr:rowOff>209550</xdr:rowOff>
        </xdr:to>
        <xdr:sp macro="" textlink="">
          <xdr:nvSpPr>
            <xdr:cNvPr id="5209" name="Check Box 1113"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106</xdr:row>
          <xdr:rowOff>38100</xdr:rowOff>
        </xdr:from>
        <xdr:to>
          <xdr:col>36</xdr:col>
          <xdr:colOff>47625</xdr:colOff>
          <xdr:row>106</xdr:row>
          <xdr:rowOff>209550</xdr:rowOff>
        </xdr:to>
        <xdr:sp macro="" textlink="">
          <xdr:nvSpPr>
            <xdr:cNvPr id="5210" name="Check Box 1114"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107</xdr:row>
          <xdr:rowOff>38100</xdr:rowOff>
        </xdr:from>
        <xdr:to>
          <xdr:col>36</xdr:col>
          <xdr:colOff>47625</xdr:colOff>
          <xdr:row>107</xdr:row>
          <xdr:rowOff>209550</xdr:rowOff>
        </xdr:to>
        <xdr:sp macro="" textlink="">
          <xdr:nvSpPr>
            <xdr:cNvPr id="5211" name="Check Box 1115"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108</xdr:row>
          <xdr:rowOff>38100</xdr:rowOff>
        </xdr:from>
        <xdr:to>
          <xdr:col>36</xdr:col>
          <xdr:colOff>47625</xdr:colOff>
          <xdr:row>108</xdr:row>
          <xdr:rowOff>209550</xdr:rowOff>
        </xdr:to>
        <xdr:sp macro="" textlink="">
          <xdr:nvSpPr>
            <xdr:cNvPr id="5212" name="Check Box 1116"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109</xdr:row>
          <xdr:rowOff>38100</xdr:rowOff>
        </xdr:from>
        <xdr:to>
          <xdr:col>36</xdr:col>
          <xdr:colOff>47625</xdr:colOff>
          <xdr:row>109</xdr:row>
          <xdr:rowOff>209550</xdr:rowOff>
        </xdr:to>
        <xdr:sp macro="" textlink="">
          <xdr:nvSpPr>
            <xdr:cNvPr id="5213" name="Check Box 1117"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110</xdr:row>
          <xdr:rowOff>38100</xdr:rowOff>
        </xdr:from>
        <xdr:to>
          <xdr:col>36</xdr:col>
          <xdr:colOff>47625</xdr:colOff>
          <xdr:row>110</xdr:row>
          <xdr:rowOff>209550</xdr:rowOff>
        </xdr:to>
        <xdr:sp macro="" textlink="">
          <xdr:nvSpPr>
            <xdr:cNvPr id="5214" name="Check Box 1118"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111</xdr:row>
          <xdr:rowOff>38100</xdr:rowOff>
        </xdr:from>
        <xdr:to>
          <xdr:col>36</xdr:col>
          <xdr:colOff>47625</xdr:colOff>
          <xdr:row>111</xdr:row>
          <xdr:rowOff>209550</xdr:rowOff>
        </xdr:to>
        <xdr:sp macro="" textlink="">
          <xdr:nvSpPr>
            <xdr:cNvPr id="5215" name="Check Box 1119"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112</xdr:row>
          <xdr:rowOff>38100</xdr:rowOff>
        </xdr:from>
        <xdr:to>
          <xdr:col>36</xdr:col>
          <xdr:colOff>47625</xdr:colOff>
          <xdr:row>112</xdr:row>
          <xdr:rowOff>209550</xdr:rowOff>
        </xdr:to>
        <xdr:sp macro="" textlink="">
          <xdr:nvSpPr>
            <xdr:cNvPr id="5216" name="Check Box 1120"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113</xdr:row>
          <xdr:rowOff>38100</xdr:rowOff>
        </xdr:from>
        <xdr:to>
          <xdr:col>36</xdr:col>
          <xdr:colOff>47625</xdr:colOff>
          <xdr:row>113</xdr:row>
          <xdr:rowOff>209550</xdr:rowOff>
        </xdr:to>
        <xdr:sp macro="" textlink="">
          <xdr:nvSpPr>
            <xdr:cNvPr id="5217" name="Check Box 1121"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114</xdr:row>
          <xdr:rowOff>38100</xdr:rowOff>
        </xdr:from>
        <xdr:to>
          <xdr:col>36</xdr:col>
          <xdr:colOff>47625</xdr:colOff>
          <xdr:row>114</xdr:row>
          <xdr:rowOff>209550</xdr:rowOff>
        </xdr:to>
        <xdr:sp macro="" textlink="">
          <xdr:nvSpPr>
            <xdr:cNvPr id="5218" name="Check Box 1122"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115</xdr:row>
          <xdr:rowOff>38100</xdr:rowOff>
        </xdr:from>
        <xdr:to>
          <xdr:col>36</xdr:col>
          <xdr:colOff>47625</xdr:colOff>
          <xdr:row>115</xdr:row>
          <xdr:rowOff>209550</xdr:rowOff>
        </xdr:to>
        <xdr:sp macro="" textlink="">
          <xdr:nvSpPr>
            <xdr:cNvPr id="5219" name="Check Box 1123"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116</xdr:row>
          <xdr:rowOff>38100</xdr:rowOff>
        </xdr:from>
        <xdr:to>
          <xdr:col>36</xdr:col>
          <xdr:colOff>47625</xdr:colOff>
          <xdr:row>116</xdr:row>
          <xdr:rowOff>209550</xdr:rowOff>
        </xdr:to>
        <xdr:sp macro="" textlink="">
          <xdr:nvSpPr>
            <xdr:cNvPr id="5220" name="Check Box 1124"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117</xdr:row>
          <xdr:rowOff>38100</xdr:rowOff>
        </xdr:from>
        <xdr:to>
          <xdr:col>36</xdr:col>
          <xdr:colOff>47625</xdr:colOff>
          <xdr:row>117</xdr:row>
          <xdr:rowOff>209550</xdr:rowOff>
        </xdr:to>
        <xdr:sp macro="" textlink="">
          <xdr:nvSpPr>
            <xdr:cNvPr id="5221" name="Check Box 1125"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118</xdr:row>
          <xdr:rowOff>38100</xdr:rowOff>
        </xdr:from>
        <xdr:to>
          <xdr:col>36</xdr:col>
          <xdr:colOff>47625</xdr:colOff>
          <xdr:row>118</xdr:row>
          <xdr:rowOff>209550</xdr:rowOff>
        </xdr:to>
        <xdr:sp macro="" textlink="">
          <xdr:nvSpPr>
            <xdr:cNvPr id="5222" name="Check Box 1126"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119</xdr:row>
          <xdr:rowOff>38100</xdr:rowOff>
        </xdr:from>
        <xdr:to>
          <xdr:col>36</xdr:col>
          <xdr:colOff>47625</xdr:colOff>
          <xdr:row>119</xdr:row>
          <xdr:rowOff>209550</xdr:rowOff>
        </xdr:to>
        <xdr:sp macro="" textlink="">
          <xdr:nvSpPr>
            <xdr:cNvPr id="5223" name="Check Box 1127"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120</xdr:row>
          <xdr:rowOff>38100</xdr:rowOff>
        </xdr:from>
        <xdr:to>
          <xdr:col>36</xdr:col>
          <xdr:colOff>47625</xdr:colOff>
          <xdr:row>120</xdr:row>
          <xdr:rowOff>209550</xdr:rowOff>
        </xdr:to>
        <xdr:sp macro="" textlink="">
          <xdr:nvSpPr>
            <xdr:cNvPr id="5224" name="Check Box 1128"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121</xdr:row>
          <xdr:rowOff>38100</xdr:rowOff>
        </xdr:from>
        <xdr:to>
          <xdr:col>36</xdr:col>
          <xdr:colOff>47625</xdr:colOff>
          <xdr:row>121</xdr:row>
          <xdr:rowOff>209550</xdr:rowOff>
        </xdr:to>
        <xdr:sp macro="" textlink="">
          <xdr:nvSpPr>
            <xdr:cNvPr id="5225" name="Check Box 1129"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81</xdr:row>
          <xdr:rowOff>47625</xdr:rowOff>
        </xdr:from>
        <xdr:to>
          <xdr:col>43</xdr:col>
          <xdr:colOff>38100</xdr:colOff>
          <xdr:row>81</xdr:row>
          <xdr:rowOff>200025</xdr:rowOff>
        </xdr:to>
        <xdr:sp macro="" textlink="">
          <xdr:nvSpPr>
            <xdr:cNvPr id="5226" name="Check Box 1130"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82</xdr:row>
          <xdr:rowOff>47625</xdr:rowOff>
        </xdr:from>
        <xdr:to>
          <xdr:col>43</xdr:col>
          <xdr:colOff>38100</xdr:colOff>
          <xdr:row>82</xdr:row>
          <xdr:rowOff>200025</xdr:rowOff>
        </xdr:to>
        <xdr:sp macro="" textlink="">
          <xdr:nvSpPr>
            <xdr:cNvPr id="5227" name="Check Box 1131"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83</xdr:row>
          <xdr:rowOff>47625</xdr:rowOff>
        </xdr:from>
        <xdr:to>
          <xdr:col>43</xdr:col>
          <xdr:colOff>38100</xdr:colOff>
          <xdr:row>83</xdr:row>
          <xdr:rowOff>200025</xdr:rowOff>
        </xdr:to>
        <xdr:sp macro="" textlink="">
          <xdr:nvSpPr>
            <xdr:cNvPr id="5228" name="Check Box 1132"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84</xdr:row>
          <xdr:rowOff>47625</xdr:rowOff>
        </xdr:from>
        <xdr:to>
          <xdr:col>43</xdr:col>
          <xdr:colOff>38100</xdr:colOff>
          <xdr:row>84</xdr:row>
          <xdr:rowOff>200025</xdr:rowOff>
        </xdr:to>
        <xdr:sp macro="" textlink="">
          <xdr:nvSpPr>
            <xdr:cNvPr id="5229" name="Check Box 1133"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85</xdr:row>
          <xdr:rowOff>47625</xdr:rowOff>
        </xdr:from>
        <xdr:to>
          <xdr:col>43</xdr:col>
          <xdr:colOff>38100</xdr:colOff>
          <xdr:row>85</xdr:row>
          <xdr:rowOff>200025</xdr:rowOff>
        </xdr:to>
        <xdr:sp macro="" textlink="">
          <xdr:nvSpPr>
            <xdr:cNvPr id="5230" name="Check Box 1134"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86</xdr:row>
          <xdr:rowOff>47625</xdr:rowOff>
        </xdr:from>
        <xdr:to>
          <xdr:col>43</xdr:col>
          <xdr:colOff>38100</xdr:colOff>
          <xdr:row>86</xdr:row>
          <xdr:rowOff>200025</xdr:rowOff>
        </xdr:to>
        <xdr:sp macro="" textlink="">
          <xdr:nvSpPr>
            <xdr:cNvPr id="5231" name="Check Box 1135"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87</xdr:row>
          <xdr:rowOff>47625</xdr:rowOff>
        </xdr:from>
        <xdr:to>
          <xdr:col>43</xdr:col>
          <xdr:colOff>38100</xdr:colOff>
          <xdr:row>87</xdr:row>
          <xdr:rowOff>200025</xdr:rowOff>
        </xdr:to>
        <xdr:sp macro="" textlink="">
          <xdr:nvSpPr>
            <xdr:cNvPr id="5232" name="Check Box 1136"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88</xdr:row>
          <xdr:rowOff>47625</xdr:rowOff>
        </xdr:from>
        <xdr:to>
          <xdr:col>43</xdr:col>
          <xdr:colOff>38100</xdr:colOff>
          <xdr:row>88</xdr:row>
          <xdr:rowOff>200025</xdr:rowOff>
        </xdr:to>
        <xdr:sp macro="" textlink="">
          <xdr:nvSpPr>
            <xdr:cNvPr id="5233" name="Check Box 1137"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89</xdr:row>
          <xdr:rowOff>47625</xdr:rowOff>
        </xdr:from>
        <xdr:to>
          <xdr:col>43</xdr:col>
          <xdr:colOff>38100</xdr:colOff>
          <xdr:row>89</xdr:row>
          <xdr:rowOff>200025</xdr:rowOff>
        </xdr:to>
        <xdr:sp macro="" textlink="">
          <xdr:nvSpPr>
            <xdr:cNvPr id="5234" name="Check Box 1138"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90</xdr:row>
          <xdr:rowOff>47625</xdr:rowOff>
        </xdr:from>
        <xdr:to>
          <xdr:col>43</xdr:col>
          <xdr:colOff>38100</xdr:colOff>
          <xdr:row>90</xdr:row>
          <xdr:rowOff>200025</xdr:rowOff>
        </xdr:to>
        <xdr:sp macro="" textlink="">
          <xdr:nvSpPr>
            <xdr:cNvPr id="5235" name="Check Box 1139"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91</xdr:row>
          <xdr:rowOff>47625</xdr:rowOff>
        </xdr:from>
        <xdr:to>
          <xdr:col>43</xdr:col>
          <xdr:colOff>38100</xdr:colOff>
          <xdr:row>91</xdr:row>
          <xdr:rowOff>200025</xdr:rowOff>
        </xdr:to>
        <xdr:sp macro="" textlink="">
          <xdr:nvSpPr>
            <xdr:cNvPr id="5236" name="Check Box 1140"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92</xdr:row>
          <xdr:rowOff>47625</xdr:rowOff>
        </xdr:from>
        <xdr:to>
          <xdr:col>43</xdr:col>
          <xdr:colOff>38100</xdr:colOff>
          <xdr:row>92</xdr:row>
          <xdr:rowOff>200025</xdr:rowOff>
        </xdr:to>
        <xdr:sp macro="" textlink="">
          <xdr:nvSpPr>
            <xdr:cNvPr id="5237" name="Check Box 1141"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93</xdr:row>
          <xdr:rowOff>47625</xdr:rowOff>
        </xdr:from>
        <xdr:to>
          <xdr:col>43</xdr:col>
          <xdr:colOff>38100</xdr:colOff>
          <xdr:row>93</xdr:row>
          <xdr:rowOff>200025</xdr:rowOff>
        </xdr:to>
        <xdr:sp macro="" textlink="">
          <xdr:nvSpPr>
            <xdr:cNvPr id="5238" name="Check Box 1142"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94</xdr:row>
          <xdr:rowOff>47625</xdr:rowOff>
        </xdr:from>
        <xdr:to>
          <xdr:col>43</xdr:col>
          <xdr:colOff>38100</xdr:colOff>
          <xdr:row>94</xdr:row>
          <xdr:rowOff>200025</xdr:rowOff>
        </xdr:to>
        <xdr:sp macro="" textlink="">
          <xdr:nvSpPr>
            <xdr:cNvPr id="5239" name="Check Box 1143"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95</xdr:row>
          <xdr:rowOff>47625</xdr:rowOff>
        </xdr:from>
        <xdr:to>
          <xdr:col>43</xdr:col>
          <xdr:colOff>38100</xdr:colOff>
          <xdr:row>95</xdr:row>
          <xdr:rowOff>200025</xdr:rowOff>
        </xdr:to>
        <xdr:sp macro="" textlink="">
          <xdr:nvSpPr>
            <xdr:cNvPr id="5240" name="Check Box 1144"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96</xdr:row>
          <xdr:rowOff>47625</xdr:rowOff>
        </xdr:from>
        <xdr:to>
          <xdr:col>43</xdr:col>
          <xdr:colOff>38100</xdr:colOff>
          <xdr:row>96</xdr:row>
          <xdr:rowOff>200025</xdr:rowOff>
        </xdr:to>
        <xdr:sp macro="" textlink="">
          <xdr:nvSpPr>
            <xdr:cNvPr id="5241" name="Check Box 1145"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97</xdr:row>
          <xdr:rowOff>47625</xdr:rowOff>
        </xdr:from>
        <xdr:to>
          <xdr:col>43</xdr:col>
          <xdr:colOff>38100</xdr:colOff>
          <xdr:row>97</xdr:row>
          <xdr:rowOff>200025</xdr:rowOff>
        </xdr:to>
        <xdr:sp macro="" textlink="">
          <xdr:nvSpPr>
            <xdr:cNvPr id="5242" name="Check Box 1146"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98</xdr:row>
          <xdr:rowOff>47625</xdr:rowOff>
        </xdr:from>
        <xdr:to>
          <xdr:col>43</xdr:col>
          <xdr:colOff>38100</xdr:colOff>
          <xdr:row>98</xdr:row>
          <xdr:rowOff>200025</xdr:rowOff>
        </xdr:to>
        <xdr:sp macro="" textlink="">
          <xdr:nvSpPr>
            <xdr:cNvPr id="5243" name="Check Box 1147"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99</xdr:row>
          <xdr:rowOff>47625</xdr:rowOff>
        </xdr:from>
        <xdr:to>
          <xdr:col>43</xdr:col>
          <xdr:colOff>38100</xdr:colOff>
          <xdr:row>99</xdr:row>
          <xdr:rowOff>200025</xdr:rowOff>
        </xdr:to>
        <xdr:sp macro="" textlink="">
          <xdr:nvSpPr>
            <xdr:cNvPr id="5244" name="Check Box 1148"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100</xdr:row>
          <xdr:rowOff>47625</xdr:rowOff>
        </xdr:from>
        <xdr:to>
          <xdr:col>43</xdr:col>
          <xdr:colOff>38100</xdr:colOff>
          <xdr:row>100</xdr:row>
          <xdr:rowOff>200025</xdr:rowOff>
        </xdr:to>
        <xdr:sp macro="" textlink="">
          <xdr:nvSpPr>
            <xdr:cNvPr id="5245" name="Check Box 1149"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101</xdr:row>
          <xdr:rowOff>47625</xdr:rowOff>
        </xdr:from>
        <xdr:to>
          <xdr:col>43</xdr:col>
          <xdr:colOff>38100</xdr:colOff>
          <xdr:row>101</xdr:row>
          <xdr:rowOff>200025</xdr:rowOff>
        </xdr:to>
        <xdr:sp macro="" textlink="">
          <xdr:nvSpPr>
            <xdr:cNvPr id="5246" name="Check Box 1150"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102</xdr:row>
          <xdr:rowOff>47625</xdr:rowOff>
        </xdr:from>
        <xdr:to>
          <xdr:col>43</xdr:col>
          <xdr:colOff>38100</xdr:colOff>
          <xdr:row>102</xdr:row>
          <xdr:rowOff>200025</xdr:rowOff>
        </xdr:to>
        <xdr:sp macro="" textlink="">
          <xdr:nvSpPr>
            <xdr:cNvPr id="5247" name="Check Box 1151"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103</xdr:row>
          <xdr:rowOff>47625</xdr:rowOff>
        </xdr:from>
        <xdr:to>
          <xdr:col>43</xdr:col>
          <xdr:colOff>38100</xdr:colOff>
          <xdr:row>103</xdr:row>
          <xdr:rowOff>200025</xdr:rowOff>
        </xdr:to>
        <xdr:sp macro="" textlink="">
          <xdr:nvSpPr>
            <xdr:cNvPr id="5248" name="Check Box 1152"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104</xdr:row>
          <xdr:rowOff>47625</xdr:rowOff>
        </xdr:from>
        <xdr:to>
          <xdr:col>43</xdr:col>
          <xdr:colOff>38100</xdr:colOff>
          <xdr:row>104</xdr:row>
          <xdr:rowOff>200025</xdr:rowOff>
        </xdr:to>
        <xdr:sp macro="" textlink="">
          <xdr:nvSpPr>
            <xdr:cNvPr id="5249" name="Check Box 1153"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105</xdr:row>
          <xdr:rowOff>47625</xdr:rowOff>
        </xdr:from>
        <xdr:to>
          <xdr:col>43</xdr:col>
          <xdr:colOff>38100</xdr:colOff>
          <xdr:row>105</xdr:row>
          <xdr:rowOff>200025</xdr:rowOff>
        </xdr:to>
        <xdr:sp macro="" textlink="">
          <xdr:nvSpPr>
            <xdr:cNvPr id="5250" name="Check Box 1154"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106</xdr:row>
          <xdr:rowOff>47625</xdr:rowOff>
        </xdr:from>
        <xdr:to>
          <xdr:col>43</xdr:col>
          <xdr:colOff>38100</xdr:colOff>
          <xdr:row>106</xdr:row>
          <xdr:rowOff>200025</xdr:rowOff>
        </xdr:to>
        <xdr:sp macro="" textlink="">
          <xdr:nvSpPr>
            <xdr:cNvPr id="5251" name="Check Box 1155"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107</xdr:row>
          <xdr:rowOff>47625</xdr:rowOff>
        </xdr:from>
        <xdr:to>
          <xdr:col>43</xdr:col>
          <xdr:colOff>38100</xdr:colOff>
          <xdr:row>107</xdr:row>
          <xdr:rowOff>200025</xdr:rowOff>
        </xdr:to>
        <xdr:sp macro="" textlink="">
          <xdr:nvSpPr>
            <xdr:cNvPr id="5252" name="Check Box 1156"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108</xdr:row>
          <xdr:rowOff>47625</xdr:rowOff>
        </xdr:from>
        <xdr:to>
          <xdr:col>43</xdr:col>
          <xdr:colOff>38100</xdr:colOff>
          <xdr:row>108</xdr:row>
          <xdr:rowOff>200025</xdr:rowOff>
        </xdr:to>
        <xdr:sp macro="" textlink="">
          <xdr:nvSpPr>
            <xdr:cNvPr id="5253" name="Check Box 1157"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109</xdr:row>
          <xdr:rowOff>47625</xdr:rowOff>
        </xdr:from>
        <xdr:to>
          <xdr:col>43</xdr:col>
          <xdr:colOff>38100</xdr:colOff>
          <xdr:row>109</xdr:row>
          <xdr:rowOff>200025</xdr:rowOff>
        </xdr:to>
        <xdr:sp macro="" textlink="">
          <xdr:nvSpPr>
            <xdr:cNvPr id="5254" name="Check Box 1158"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110</xdr:row>
          <xdr:rowOff>47625</xdr:rowOff>
        </xdr:from>
        <xdr:to>
          <xdr:col>43</xdr:col>
          <xdr:colOff>38100</xdr:colOff>
          <xdr:row>110</xdr:row>
          <xdr:rowOff>200025</xdr:rowOff>
        </xdr:to>
        <xdr:sp macro="" textlink="">
          <xdr:nvSpPr>
            <xdr:cNvPr id="5255" name="Check Box 1159"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111</xdr:row>
          <xdr:rowOff>47625</xdr:rowOff>
        </xdr:from>
        <xdr:to>
          <xdr:col>43</xdr:col>
          <xdr:colOff>38100</xdr:colOff>
          <xdr:row>111</xdr:row>
          <xdr:rowOff>200025</xdr:rowOff>
        </xdr:to>
        <xdr:sp macro="" textlink="">
          <xdr:nvSpPr>
            <xdr:cNvPr id="5256" name="Check Box 1160"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112</xdr:row>
          <xdr:rowOff>47625</xdr:rowOff>
        </xdr:from>
        <xdr:to>
          <xdr:col>43</xdr:col>
          <xdr:colOff>38100</xdr:colOff>
          <xdr:row>112</xdr:row>
          <xdr:rowOff>200025</xdr:rowOff>
        </xdr:to>
        <xdr:sp macro="" textlink="">
          <xdr:nvSpPr>
            <xdr:cNvPr id="5257" name="Check Box 1161"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113</xdr:row>
          <xdr:rowOff>47625</xdr:rowOff>
        </xdr:from>
        <xdr:to>
          <xdr:col>43</xdr:col>
          <xdr:colOff>38100</xdr:colOff>
          <xdr:row>113</xdr:row>
          <xdr:rowOff>200025</xdr:rowOff>
        </xdr:to>
        <xdr:sp macro="" textlink="">
          <xdr:nvSpPr>
            <xdr:cNvPr id="5258" name="Check Box 1162"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114</xdr:row>
          <xdr:rowOff>47625</xdr:rowOff>
        </xdr:from>
        <xdr:to>
          <xdr:col>43</xdr:col>
          <xdr:colOff>38100</xdr:colOff>
          <xdr:row>114</xdr:row>
          <xdr:rowOff>200025</xdr:rowOff>
        </xdr:to>
        <xdr:sp macro="" textlink="">
          <xdr:nvSpPr>
            <xdr:cNvPr id="5259" name="Check Box 1163"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115</xdr:row>
          <xdr:rowOff>47625</xdr:rowOff>
        </xdr:from>
        <xdr:to>
          <xdr:col>43</xdr:col>
          <xdr:colOff>38100</xdr:colOff>
          <xdr:row>115</xdr:row>
          <xdr:rowOff>200025</xdr:rowOff>
        </xdr:to>
        <xdr:sp macro="" textlink="">
          <xdr:nvSpPr>
            <xdr:cNvPr id="5260" name="Check Box 1164"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116</xdr:row>
          <xdr:rowOff>47625</xdr:rowOff>
        </xdr:from>
        <xdr:to>
          <xdr:col>43</xdr:col>
          <xdr:colOff>38100</xdr:colOff>
          <xdr:row>116</xdr:row>
          <xdr:rowOff>200025</xdr:rowOff>
        </xdr:to>
        <xdr:sp macro="" textlink="">
          <xdr:nvSpPr>
            <xdr:cNvPr id="5261" name="Check Box 1165"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117</xdr:row>
          <xdr:rowOff>47625</xdr:rowOff>
        </xdr:from>
        <xdr:to>
          <xdr:col>43</xdr:col>
          <xdr:colOff>38100</xdr:colOff>
          <xdr:row>117</xdr:row>
          <xdr:rowOff>200025</xdr:rowOff>
        </xdr:to>
        <xdr:sp macro="" textlink="">
          <xdr:nvSpPr>
            <xdr:cNvPr id="5262" name="Check Box 1166"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118</xdr:row>
          <xdr:rowOff>47625</xdr:rowOff>
        </xdr:from>
        <xdr:to>
          <xdr:col>43</xdr:col>
          <xdr:colOff>38100</xdr:colOff>
          <xdr:row>118</xdr:row>
          <xdr:rowOff>200025</xdr:rowOff>
        </xdr:to>
        <xdr:sp macro="" textlink="">
          <xdr:nvSpPr>
            <xdr:cNvPr id="5263" name="Check Box 1167"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119</xdr:row>
          <xdr:rowOff>47625</xdr:rowOff>
        </xdr:from>
        <xdr:to>
          <xdr:col>43</xdr:col>
          <xdr:colOff>38100</xdr:colOff>
          <xdr:row>119</xdr:row>
          <xdr:rowOff>200025</xdr:rowOff>
        </xdr:to>
        <xdr:sp macro="" textlink="">
          <xdr:nvSpPr>
            <xdr:cNvPr id="5264" name="Check Box 1168"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120</xdr:row>
          <xdr:rowOff>47625</xdr:rowOff>
        </xdr:from>
        <xdr:to>
          <xdr:col>43</xdr:col>
          <xdr:colOff>38100</xdr:colOff>
          <xdr:row>120</xdr:row>
          <xdr:rowOff>200025</xdr:rowOff>
        </xdr:to>
        <xdr:sp macro="" textlink="">
          <xdr:nvSpPr>
            <xdr:cNvPr id="5265" name="Check Box 1169"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121</xdr:row>
          <xdr:rowOff>47625</xdr:rowOff>
        </xdr:from>
        <xdr:to>
          <xdr:col>43</xdr:col>
          <xdr:colOff>38100</xdr:colOff>
          <xdr:row>121</xdr:row>
          <xdr:rowOff>200025</xdr:rowOff>
        </xdr:to>
        <xdr:sp macro="" textlink="">
          <xdr:nvSpPr>
            <xdr:cNvPr id="5266" name="Check Box 1170"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81</xdr:row>
          <xdr:rowOff>38100</xdr:rowOff>
        </xdr:from>
        <xdr:to>
          <xdr:col>53</xdr:col>
          <xdr:colOff>47625</xdr:colOff>
          <xdr:row>81</xdr:row>
          <xdr:rowOff>209550</xdr:rowOff>
        </xdr:to>
        <xdr:sp macro="" textlink="">
          <xdr:nvSpPr>
            <xdr:cNvPr id="5308" name="Check Box 1212"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82</xdr:row>
          <xdr:rowOff>38100</xdr:rowOff>
        </xdr:from>
        <xdr:to>
          <xdr:col>53</xdr:col>
          <xdr:colOff>47625</xdr:colOff>
          <xdr:row>82</xdr:row>
          <xdr:rowOff>209550</xdr:rowOff>
        </xdr:to>
        <xdr:sp macro="" textlink="">
          <xdr:nvSpPr>
            <xdr:cNvPr id="5309" name="Check Box 1213" hidden="1">
              <a:extLst>
                <a:ext uri="{63B3BB69-23CF-44E3-9099-C40C66FF867C}">
                  <a14:compatExt spid="_x0000_s530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83</xdr:row>
          <xdr:rowOff>38100</xdr:rowOff>
        </xdr:from>
        <xdr:to>
          <xdr:col>53</xdr:col>
          <xdr:colOff>47625</xdr:colOff>
          <xdr:row>83</xdr:row>
          <xdr:rowOff>209550</xdr:rowOff>
        </xdr:to>
        <xdr:sp macro="" textlink="">
          <xdr:nvSpPr>
            <xdr:cNvPr id="5310" name="Check Box 1214" hidden="1">
              <a:extLst>
                <a:ext uri="{63B3BB69-23CF-44E3-9099-C40C66FF867C}">
                  <a14:compatExt spid="_x0000_s531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84</xdr:row>
          <xdr:rowOff>38100</xdr:rowOff>
        </xdr:from>
        <xdr:to>
          <xdr:col>53</xdr:col>
          <xdr:colOff>47625</xdr:colOff>
          <xdr:row>84</xdr:row>
          <xdr:rowOff>209550</xdr:rowOff>
        </xdr:to>
        <xdr:sp macro="" textlink="">
          <xdr:nvSpPr>
            <xdr:cNvPr id="5311" name="Check Box 1215" hidden="1">
              <a:extLst>
                <a:ext uri="{63B3BB69-23CF-44E3-9099-C40C66FF867C}">
                  <a14:compatExt spid="_x0000_s531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85</xdr:row>
          <xdr:rowOff>38100</xdr:rowOff>
        </xdr:from>
        <xdr:to>
          <xdr:col>53</xdr:col>
          <xdr:colOff>47625</xdr:colOff>
          <xdr:row>85</xdr:row>
          <xdr:rowOff>209550</xdr:rowOff>
        </xdr:to>
        <xdr:sp macro="" textlink="">
          <xdr:nvSpPr>
            <xdr:cNvPr id="5312" name="Check Box 1216" hidden="1">
              <a:extLst>
                <a:ext uri="{63B3BB69-23CF-44E3-9099-C40C66FF867C}">
                  <a14:compatExt spid="_x0000_s531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86</xdr:row>
          <xdr:rowOff>38100</xdr:rowOff>
        </xdr:from>
        <xdr:to>
          <xdr:col>53</xdr:col>
          <xdr:colOff>47625</xdr:colOff>
          <xdr:row>86</xdr:row>
          <xdr:rowOff>209550</xdr:rowOff>
        </xdr:to>
        <xdr:sp macro="" textlink="">
          <xdr:nvSpPr>
            <xdr:cNvPr id="5313" name="Check Box 1217" hidden="1">
              <a:extLst>
                <a:ext uri="{63B3BB69-23CF-44E3-9099-C40C66FF867C}">
                  <a14:compatExt spid="_x0000_s531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87</xdr:row>
          <xdr:rowOff>38100</xdr:rowOff>
        </xdr:from>
        <xdr:to>
          <xdr:col>53</xdr:col>
          <xdr:colOff>47625</xdr:colOff>
          <xdr:row>87</xdr:row>
          <xdr:rowOff>209550</xdr:rowOff>
        </xdr:to>
        <xdr:sp macro="" textlink="">
          <xdr:nvSpPr>
            <xdr:cNvPr id="5314" name="Check Box 1218" hidden="1">
              <a:extLst>
                <a:ext uri="{63B3BB69-23CF-44E3-9099-C40C66FF867C}">
                  <a14:compatExt spid="_x0000_s531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88</xdr:row>
          <xdr:rowOff>38100</xdr:rowOff>
        </xdr:from>
        <xdr:to>
          <xdr:col>53</xdr:col>
          <xdr:colOff>47625</xdr:colOff>
          <xdr:row>88</xdr:row>
          <xdr:rowOff>209550</xdr:rowOff>
        </xdr:to>
        <xdr:sp macro="" textlink="">
          <xdr:nvSpPr>
            <xdr:cNvPr id="5315" name="Check Box 1219" hidden="1">
              <a:extLst>
                <a:ext uri="{63B3BB69-23CF-44E3-9099-C40C66FF867C}">
                  <a14:compatExt spid="_x0000_s531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89</xdr:row>
          <xdr:rowOff>38100</xdr:rowOff>
        </xdr:from>
        <xdr:to>
          <xdr:col>53</xdr:col>
          <xdr:colOff>47625</xdr:colOff>
          <xdr:row>89</xdr:row>
          <xdr:rowOff>209550</xdr:rowOff>
        </xdr:to>
        <xdr:sp macro="" textlink="">
          <xdr:nvSpPr>
            <xdr:cNvPr id="5316" name="Check Box 1220" hidden="1">
              <a:extLst>
                <a:ext uri="{63B3BB69-23CF-44E3-9099-C40C66FF867C}">
                  <a14:compatExt spid="_x0000_s531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90</xdr:row>
          <xdr:rowOff>38100</xdr:rowOff>
        </xdr:from>
        <xdr:to>
          <xdr:col>53</xdr:col>
          <xdr:colOff>47625</xdr:colOff>
          <xdr:row>90</xdr:row>
          <xdr:rowOff>209550</xdr:rowOff>
        </xdr:to>
        <xdr:sp macro="" textlink="">
          <xdr:nvSpPr>
            <xdr:cNvPr id="5317" name="Check Box 1221" hidden="1">
              <a:extLst>
                <a:ext uri="{63B3BB69-23CF-44E3-9099-C40C66FF867C}">
                  <a14:compatExt spid="_x0000_s531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91</xdr:row>
          <xdr:rowOff>38100</xdr:rowOff>
        </xdr:from>
        <xdr:to>
          <xdr:col>53</xdr:col>
          <xdr:colOff>47625</xdr:colOff>
          <xdr:row>91</xdr:row>
          <xdr:rowOff>209550</xdr:rowOff>
        </xdr:to>
        <xdr:sp macro="" textlink="">
          <xdr:nvSpPr>
            <xdr:cNvPr id="5318" name="Check Box 1222" hidden="1">
              <a:extLst>
                <a:ext uri="{63B3BB69-23CF-44E3-9099-C40C66FF867C}">
                  <a14:compatExt spid="_x0000_s531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92</xdr:row>
          <xdr:rowOff>38100</xdr:rowOff>
        </xdr:from>
        <xdr:to>
          <xdr:col>53</xdr:col>
          <xdr:colOff>47625</xdr:colOff>
          <xdr:row>92</xdr:row>
          <xdr:rowOff>209550</xdr:rowOff>
        </xdr:to>
        <xdr:sp macro="" textlink="">
          <xdr:nvSpPr>
            <xdr:cNvPr id="5319" name="Check Box 1223" hidden="1">
              <a:extLst>
                <a:ext uri="{63B3BB69-23CF-44E3-9099-C40C66FF867C}">
                  <a14:compatExt spid="_x0000_s531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93</xdr:row>
          <xdr:rowOff>38100</xdr:rowOff>
        </xdr:from>
        <xdr:to>
          <xdr:col>53</xdr:col>
          <xdr:colOff>47625</xdr:colOff>
          <xdr:row>93</xdr:row>
          <xdr:rowOff>209550</xdr:rowOff>
        </xdr:to>
        <xdr:sp macro="" textlink="">
          <xdr:nvSpPr>
            <xdr:cNvPr id="5320" name="Check Box 1224" hidden="1">
              <a:extLst>
                <a:ext uri="{63B3BB69-23CF-44E3-9099-C40C66FF867C}">
                  <a14:compatExt spid="_x0000_s532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94</xdr:row>
          <xdr:rowOff>38100</xdr:rowOff>
        </xdr:from>
        <xdr:to>
          <xdr:col>53</xdr:col>
          <xdr:colOff>47625</xdr:colOff>
          <xdr:row>94</xdr:row>
          <xdr:rowOff>209550</xdr:rowOff>
        </xdr:to>
        <xdr:sp macro="" textlink="">
          <xdr:nvSpPr>
            <xdr:cNvPr id="5321" name="Check Box 1225" hidden="1">
              <a:extLst>
                <a:ext uri="{63B3BB69-23CF-44E3-9099-C40C66FF867C}">
                  <a14:compatExt spid="_x0000_s532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95</xdr:row>
          <xdr:rowOff>38100</xdr:rowOff>
        </xdr:from>
        <xdr:to>
          <xdr:col>53</xdr:col>
          <xdr:colOff>47625</xdr:colOff>
          <xdr:row>95</xdr:row>
          <xdr:rowOff>209550</xdr:rowOff>
        </xdr:to>
        <xdr:sp macro="" textlink="">
          <xdr:nvSpPr>
            <xdr:cNvPr id="5322" name="Check Box 1226" hidden="1">
              <a:extLst>
                <a:ext uri="{63B3BB69-23CF-44E3-9099-C40C66FF867C}">
                  <a14:compatExt spid="_x0000_s532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96</xdr:row>
          <xdr:rowOff>38100</xdr:rowOff>
        </xdr:from>
        <xdr:to>
          <xdr:col>53</xdr:col>
          <xdr:colOff>47625</xdr:colOff>
          <xdr:row>96</xdr:row>
          <xdr:rowOff>209550</xdr:rowOff>
        </xdr:to>
        <xdr:sp macro="" textlink="">
          <xdr:nvSpPr>
            <xdr:cNvPr id="5323" name="Check Box 1227" hidden="1">
              <a:extLst>
                <a:ext uri="{63B3BB69-23CF-44E3-9099-C40C66FF867C}">
                  <a14:compatExt spid="_x0000_s532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97</xdr:row>
          <xdr:rowOff>38100</xdr:rowOff>
        </xdr:from>
        <xdr:to>
          <xdr:col>53</xdr:col>
          <xdr:colOff>47625</xdr:colOff>
          <xdr:row>97</xdr:row>
          <xdr:rowOff>209550</xdr:rowOff>
        </xdr:to>
        <xdr:sp macro="" textlink="">
          <xdr:nvSpPr>
            <xdr:cNvPr id="5324" name="Check Box 1228" hidden="1">
              <a:extLst>
                <a:ext uri="{63B3BB69-23CF-44E3-9099-C40C66FF867C}">
                  <a14:compatExt spid="_x0000_s532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98</xdr:row>
          <xdr:rowOff>38100</xdr:rowOff>
        </xdr:from>
        <xdr:to>
          <xdr:col>53</xdr:col>
          <xdr:colOff>47625</xdr:colOff>
          <xdr:row>98</xdr:row>
          <xdr:rowOff>209550</xdr:rowOff>
        </xdr:to>
        <xdr:sp macro="" textlink="">
          <xdr:nvSpPr>
            <xdr:cNvPr id="5325" name="Check Box 1229" hidden="1">
              <a:extLst>
                <a:ext uri="{63B3BB69-23CF-44E3-9099-C40C66FF867C}">
                  <a14:compatExt spid="_x0000_s532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99</xdr:row>
          <xdr:rowOff>38100</xdr:rowOff>
        </xdr:from>
        <xdr:to>
          <xdr:col>53</xdr:col>
          <xdr:colOff>47625</xdr:colOff>
          <xdr:row>99</xdr:row>
          <xdr:rowOff>209550</xdr:rowOff>
        </xdr:to>
        <xdr:sp macro="" textlink="">
          <xdr:nvSpPr>
            <xdr:cNvPr id="5326" name="Check Box 1230" hidden="1">
              <a:extLst>
                <a:ext uri="{63B3BB69-23CF-44E3-9099-C40C66FF867C}">
                  <a14:compatExt spid="_x0000_s532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100</xdr:row>
          <xdr:rowOff>38100</xdr:rowOff>
        </xdr:from>
        <xdr:to>
          <xdr:col>53</xdr:col>
          <xdr:colOff>47625</xdr:colOff>
          <xdr:row>100</xdr:row>
          <xdr:rowOff>209550</xdr:rowOff>
        </xdr:to>
        <xdr:sp macro="" textlink="">
          <xdr:nvSpPr>
            <xdr:cNvPr id="5327" name="Check Box 1231" hidden="1">
              <a:extLst>
                <a:ext uri="{63B3BB69-23CF-44E3-9099-C40C66FF867C}">
                  <a14:compatExt spid="_x0000_s532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101</xdr:row>
          <xdr:rowOff>38100</xdr:rowOff>
        </xdr:from>
        <xdr:to>
          <xdr:col>53</xdr:col>
          <xdr:colOff>47625</xdr:colOff>
          <xdr:row>101</xdr:row>
          <xdr:rowOff>209550</xdr:rowOff>
        </xdr:to>
        <xdr:sp macro="" textlink="">
          <xdr:nvSpPr>
            <xdr:cNvPr id="5328" name="Check Box 1232" hidden="1">
              <a:extLst>
                <a:ext uri="{63B3BB69-23CF-44E3-9099-C40C66FF867C}">
                  <a14:compatExt spid="_x0000_s532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102</xdr:row>
          <xdr:rowOff>38100</xdr:rowOff>
        </xdr:from>
        <xdr:to>
          <xdr:col>53</xdr:col>
          <xdr:colOff>47625</xdr:colOff>
          <xdr:row>102</xdr:row>
          <xdr:rowOff>209550</xdr:rowOff>
        </xdr:to>
        <xdr:sp macro="" textlink="">
          <xdr:nvSpPr>
            <xdr:cNvPr id="5329" name="Check Box 1233" hidden="1">
              <a:extLst>
                <a:ext uri="{63B3BB69-23CF-44E3-9099-C40C66FF867C}">
                  <a14:compatExt spid="_x0000_s532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103</xdr:row>
          <xdr:rowOff>38100</xdr:rowOff>
        </xdr:from>
        <xdr:to>
          <xdr:col>53</xdr:col>
          <xdr:colOff>47625</xdr:colOff>
          <xdr:row>103</xdr:row>
          <xdr:rowOff>209550</xdr:rowOff>
        </xdr:to>
        <xdr:sp macro="" textlink="">
          <xdr:nvSpPr>
            <xdr:cNvPr id="5330" name="Check Box 1234" hidden="1">
              <a:extLst>
                <a:ext uri="{63B3BB69-23CF-44E3-9099-C40C66FF867C}">
                  <a14:compatExt spid="_x0000_s533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104</xdr:row>
          <xdr:rowOff>38100</xdr:rowOff>
        </xdr:from>
        <xdr:to>
          <xdr:col>53</xdr:col>
          <xdr:colOff>47625</xdr:colOff>
          <xdr:row>104</xdr:row>
          <xdr:rowOff>209550</xdr:rowOff>
        </xdr:to>
        <xdr:sp macro="" textlink="">
          <xdr:nvSpPr>
            <xdr:cNvPr id="5331" name="Check Box 1235" hidden="1">
              <a:extLst>
                <a:ext uri="{63B3BB69-23CF-44E3-9099-C40C66FF867C}">
                  <a14:compatExt spid="_x0000_s533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105</xdr:row>
          <xdr:rowOff>38100</xdr:rowOff>
        </xdr:from>
        <xdr:to>
          <xdr:col>53</xdr:col>
          <xdr:colOff>47625</xdr:colOff>
          <xdr:row>105</xdr:row>
          <xdr:rowOff>209550</xdr:rowOff>
        </xdr:to>
        <xdr:sp macro="" textlink="">
          <xdr:nvSpPr>
            <xdr:cNvPr id="5332" name="Check Box 1236" hidden="1">
              <a:extLst>
                <a:ext uri="{63B3BB69-23CF-44E3-9099-C40C66FF867C}">
                  <a14:compatExt spid="_x0000_s53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106</xdr:row>
          <xdr:rowOff>38100</xdr:rowOff>
        </xdr:from>
        <xdr:to>
          <xdr:col>53</xdr:col>
          <xdr:colOff>47625</xdr:colOff>
          <xdr:row>106</xdr:row>
          <xdr:rowOff>209550</xdr:rowOff>
        </xdr:to>
        <xdr:sp macro="" textlink="">
          <xdr:nvSpPr>
            <xdr:cNvPr id="5333" name="Check Box 1237" hidden="1">
              <a:extLst>
                <a:ext uri="{63B3BB69-23CF-44E3-9099-C40C66FF867C}">
                  <a14:compatExt spid="_x0000_s533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107</xdr:row>
          <xdr:rowOff>38100</xdr:rowOff>
        </xdr:from>
        <xdr:to>
          <xdr:col>53</xdr:col>
          <xdr:colOff>47625</xdr:colOff>
          <xdr:row>107</xdr:row>
          <xdr:rowOff>209550</xdr:rowOff>
        </xdr:to>
        <xdr:sp macro="" textlink="">
          <xdr:nvSpPr>
            <xdr:cNvPr id="5334" name="Check Box 1238" hidden="1">
              <a:extLst>
                <a:ext uri="{63B3BB69-23CF-44E3-9099-C40C66FF867C}">
                  <a14:compatExt spid="_x0000_s533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108</xdr:row>
          <xdr:rowOff>38100</xdr:rowOff>
        </xdr:from>
        <xdr:to>
          <xdr:col>53</xdr:col>
          <xdr:colOff>47625</xdr:colOff>
          <xdr:row>108</xdr:row>
          <xdr:rowOff>209550</xdr:rowOff>
        </xdr:to>
        <xdr:sp macro="" textlink="">
          <xdr:nvSpPr>
            <xdr:cNvPr id="5335" name="Check Box 1239" hidden="1">
              <a:extLst>
                <a:ext uri="{63B3BB69-23CF-44E3-9099-C40C66FF867C}">
                  <a14:compatExt spid="_x0000_s533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109</xdr:row>
          <xdr:rowOff>38100</xdr:rowOff>
        </xdr:from>
        <xdr:to>
          <xdr:col>53</xdr:col>
          <xdr:colOff>47625</xdr:colOff>
          <xdr:row>109</xdr:row>
          <xdr:rowOff>209550</xdr:rowOff>
        </xdr:to>
        <xdr:sp macro="" textlink="">
          <xdr:nvSpPr>
            <xdr:cNvPr id="5336" name="Check Box 1240" hidden="1">
              <a:extLst>
                <a:ext uri="{63B3BB69-23CF-44E3-9099-C40C66FF867C}">
                  <a14:compatExt spid="_x0000_s53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110</xdr:row>
          <xdr:rowOff>38100</xdr:rowOff>
        </xdr:from>
        <xdr:to>
          <xdr:col>53</xdr:col>
          <xdr:colOff>47625</xdr:colOff>
          <xdr:row>110</xdr:row>
          <xdr:rowOff>209550</xdr:rowOff>
        </xdr:to>
        <xdr:sp macro="" textlink="">
          <xdr:nvSpPr>
            <xdr:cNvPr id="5337" name="Check Box 1241" hidden="1">
              <a:extLst>
                <a:ext uri="{63B3BB69-23CF-44E3-9099-C40C66FF867C}">
                  <a14:compatExt spid="_x0000_s533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111</xdr:row>
          <xdr:rowOff>38100</xdr:rowOff>
        </xdr:from>
        <xdr:to>
          <xdr:col>53</xdr:col>
          <xdr:colOff>47625</xdr:colOff>
          <xdr:row>111</xdr:row>
          <xdr:rowOff>209550</xdr:rowOff>
        </xdr:to>
        <xdr:sp macro="" textlink="">
          <xdr:nvSpPr>
            <xdr:cNvPr id="5338" name="Check Box 1242" hidden="1">
              <a:extLst>
                <a:ext uri="{63B3BB69-23CF-44E3-9099-C40C66FF867C}">
                  <a14:compatExt spid="_x0000_s533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112</xdr:row>
          <xdr:rowOff>38100</xdr:rowOff>
        </xdr:from>
        <xdr:to>
          <xdr:col>53</xdr:col>
          <xdr:colOff>47625</xdr:colOff>
          <xdr:row>112</xdr:row>
          <xdr:rowOff>209550</xdr:rowOff>
        </xdr:to>
        <xdr:sp macro="" textlink="">
          <xdr:nvSpPr>
            <xdr:cNvPr id="5339" name="Check Box 1243" hidden="1">
              <a:extLst>
                <a:ext uri="{63B3BB69-23CF-44E3-9099-C40C66FF867C}">
                  <a14:compatExt spid="_x0000_s533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113</xdr:row>
          <xdr:rowOff>38100</xdr:rowOff>
        </xdr:from>
        <xdr:to>
          <xdr:col>53</xdr:col>
          <xdr:colOff>47625</xdr:colOff>
          <xdr:row>113</xdr:row>
          <xdr:rowOff>209550</xdr:rowOff>
        </xdr:to>
        <xdr:sp macro="" textlink="">
          <xdr:nvSpPr>
            <xdr:cNvPr id="5340" name="Check Box 1244" hidden="1">
              <a:extLst>
                <a:ext uri="{63B3BB69-23CF-44E3-9099-C40C66FF867C}">
                  <a14:compatExt spid="_x0000_s53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114</xdr:row>
          <xdr:rowOff>38100</xdr:rowOff>
        </xdr:from>
        <xdr:to>
          <xdr:col>53</xdr:col>
          <xdr:colOff>47625</xdr:colOff>
          <xdr:row>114</xdr:row>
          <xdr:rowOff>209550</xdr:rowOff>
        </xdr:to>
        <xdr:sp macro="" textlink="">
          <xdr:nvSpPr>
            <xdr:cNvPr id="5341" name="Check Box 1245" hidden="1">
              <a:extLst>
                <a:ext uri="{63B3BB69-23CF-44E3-9099-C40C66FF867C}">
                  <a14:compatExt spid="_x0000_s53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115</xdr:row>
          <xdr:rowOff>38100</xdr:rowOff>
        </xdr:from>
        <xdr:to>
          <xdr:col>53</xdr:col>
          <xdr:colOff>47625</xdr:colOff>
          <xdr:row>115</xdr:row>
          <xdr:rowOff>209550</xdr:rowOff>
        </xdr:to>
        <xdr:sp macro="" textlink="">
          <xdr:nvSpPr>
            <xdr:cNvPr id="5342" name="Check Box 1246" hidden="1">
              <a:extLst>
                <a:ext uri="{63B3BB69-23CF-44E3-9099-C40C66FF867C}">
                  <a14:compatExt spid="_x0000_s53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116</xdr:row>
          <xdr:rowOff>38100</xdr:rowOff>
        </xdr:from>
        <xdr:to>
          <xdr:col>53</xdr:col>
          <xdr:colOff>47625</xdr:colOff>
          <xdr:row>116</xdr:row>
          <xdr:rowOff>209550</xdr:rowOff>
        </xdr:to>
        <xdr:sp macro="" textlink="">
          <xdr:nvSpPr>
            <xdr:cNvPr id="5343" name="Check Box 1247" hidden="1">
              <a:extLst>
                <a:ext uri="{63B3BB69-23CF-44E3-9099-C40C66FF867C}">
                  <a14:compatExt spid="_x0000_s534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117</xdr:row>
          <xdr:rowOff>38100</xdr:rowOff>
        </xdr:from>
        <xdr:to>
          <xdr:col>53</xdr:col>
          <xdr:colOff>47625</xdr:colOff>
          <xdr:row>117</xdr:row>
          <xdr:rowOff>209550</xdr:rowOff>
        </xdr:to>
        <xdr:sp macro="" textlink="">
          <xdr:nvSpPr>
            <xdr:cNvPr id="5344" name="Check Box 1248" hidden="1">
              <a:extLst>
                <a:ext uri="{63B3BB69-23CF-44E3-9099-C40C66FF867C}">
                  <a14:compatExt spid="_x0000_s534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118</xdr:row>
          <xdr:rowOff>38100</xdr:rowOff>
        </xdr:from>
        <xdr:to>
          <xdr:col>53</xdr:col>
          <xdr:colOff>47625</xdr:colOff>
          <xdr:row>118</xdr:row>
          <xdr:rowOff>209550</xdr:rowOff>
        </xdr:to>
        <xdr:sp macro="" textlink="">
          <xdr:nvSpPr>
            <xdr:cNvPr id="5345" name="Check Box 1249" hidden="1">
              <a:extLst>
                <a:ext uri="{63B3BB69-23CF-44E3-9099-C40C66FF867C}">
                  <a14:compatExt spid="_x0000_s534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119</xdr:row>
          <xdr:rowOff>38100</xdr:rowOff>
        </xdr:from>
        <xdr:to>
          <xdr:col>53</xdr:col>
          <xdr:colOff>47625</xdr:colOff>
          <xdr:row>119</xdr:row>
          <xdr:rowOff>209550</xdr:rowOff>
        </xdr:to>
        <xdr:sp macro="" textlink="">
          <xdr:nvSpPr>
            <xdr:cNvPr id="5346" name="Check Box 1250" hidden="1">
              <a:extLst>
                <a:ext uri="{63B3BB69-23CF-44E3-9099-C40C66FF867C}">
                  <a14:compatExt spid="_x0000_s534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120</xdr:row>
          <xdr:rowOff>38100</xdr:rowOff>
        </xdr:from>
        <xdr:to>
          <xdr:col>53</xdr:col>
          <xdr:colOff>47625</xdr:colOff>
          <xdr:row>120</xdr:row>
          <xdr:rowOff>209550</xdr:rowOff>
        </xdr:to>
        <xdr:sp macro="" textlink="">
          <xdr:nvSpPr>
            <xdr:cNvPr id="5347" name="Check Box 1251" hidden="1">
              <a:extLst>
                <a:ext uri="{63B3BB69-23CF-44E3-9099-C40C66FF867C}">
                  <a14:compatExt spid="_x0000_s534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121</xdr:row>
          <xdr:rowOff>38100</xdr:rowOff>
        </xdr:from>
        <xdr:to>
          <xdr:col>53</xdr:col>
          <xdr:colOff>47625</xdr:colOff>
          <xdr:row>121</xdr:row>
          <xdr:rowOff>209550</xdr:rowOff>
        </xdr:to>
        <xdr:sp macro="" textlink="">
          <xdr:nvSpPr>
            <xdr:cNvPr id="5348" name="Check Box 1252" hidden="1">
              <a:extLst>
                <a:ext uri="{63B3BB69-23CF-44E3-9099-C40C66FF867C}">
                  <a14:compatExt spid="_x0000_s53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oneCellAnchor>
    <xdr:from>
      <xdr:col>51</xdr:col>
      <xdr:colOff>238125</xdr:colOff>
      <xdr:row>53</xdr:row>
      <xdr:rowOff>47625</xdr:rowOff>
    </xdr:from>
    <xdr:ext cx="184731" cy="264560"/>
    <xdr:sp macro="" textlink="">
      <xdr:nvSpPr>
        <xdr:cNvPr id="3" name="テキスト ボックス 2"/>
        <xdr:cNvSpPr txBox="1"/>
      </xdr:nvSpPr>
      <xdr:spPr>
        <a:xfrm>
          <a:off x="6972300" y="1142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95250</xdr:colOff>
          <xdr:row>120</xdr:row>
          <xdr:rowOff>228600</xdr:rowOff>
        </xdr:from>
        <xdr:to>
          <xdr:col>6</xdr:col>
          <xdr:colOff>47625</xdr:colOff>
          <xdr:row>122</xdr:row>
          <xdr:rowOff>28575</xdr:rowOff>
        </xdr:to>
        <xdr:sp macro="" textlink="">
          <xdr:nvSpPr>
            <xdr:cNvPr id="5349" name="Check Box 1253" hidden="1">
              <a:extLst>
                <a:ext uri="{63B3BB69-23CF-44E3-9099-C40C66FF867C}">
                  <a14:compatExt spid="_x0000_s53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122</xdr:row>
          <xdr:rowOff>0</xdr:rowOff>
        </xdr:from>
        <xdr:to>
          <xdr:col>6</xdr:col>
          <xdr:colOff>47625</xdr:colOff>
          <xdr:row>123</xdr:row>
          <xdr:rowOff>28575</xdr:rowOff>
        </xdr:to>
        <xdr:sp macro="" textlink="">
          <xdr:nvSpPr>
            <xdr:cNvPr id="5350" name="Check Box 1254" hidden="1">
              <a:extLst>
                <a:ext uri="{63B3BB69-23CF-44E3-9099-C40C66FF867C}">
                  <a14:compatExt spid="_x0000_s53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304800</xdr:colOff>
          <xdr:row>122</xdr:row>
          <xdr:rowOff>38100</xdr:rowOff>
        </xdr:from>
        <xdr:to>
          <xdr:col>29</xdr:col>
          <xdr:colOff>47625</xdr:colOff>
          <xdr:row>122</xdr:row>
          <xdr:rowOff>209550</xdr:rowOff>
        </xdr:to>
        <xdr:sp macro="" textlink="">
          <xdr:nvSpPr>
            <xdr:cNvPr id="5351" name="Check Box 1255" hidden="1">
              <a:extLst>
                <a:ext uri="{63B3BB69-23CF-44E3-9099-C40C66FF867C}">
                  <a14:compatExt spid="_x0000_s535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304800</xdr:colOff>
          <xdr:row>122</xdr:row>
          <xdr:rowOff>38100</xdr:rowOff>
        </xdr:from>
        <xdr:to>
          <xdr:col>36</xdr:col>
          <xdr:colOff>47625</xdr:colOff>
          <xdr:row>122</xdr:row>
          <xdr:rowOff>209550</xdr:rowOff>
        </xdr:to>
        <xdr:sp macro="" textlink="">
          <xdr:nvSpPr>
            <xdr:cNvPr id="5352" name="Check Box 1256" hidden="1">
              <a:extLst>
                <a:ext uri="{63B3BB69-23CF-44E3-9099-C40C66FF867C}">
                  <a14:compatExt spid="_x0000_s53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295275</xdr:colOff>
          <xdr:row>122</xdr:row>
          <xdr:rowOff>47625</xdr:rowOff>
        </xdr:from>
        <xdr:to>
          <xdr:col>43</xdr:col>
          <xdr:colOff>38100</xdr:colOff>
          <xdr:row>122</xdr:row>
          <xdr:rowOff>200025</xdr:rowOff>
        </xdr:to>
        <xdr:sp macro="" textlink="">
          <xdr:nvSpPr>
            <xdr:cNvPr id="5353" name="Check Box 1257" hidden="1">
              <a:extLst>
                <a:ext uri="{63B3BB69-23CF-44E3-9099-C40C66FF867C}">
                  <a14:compatExt spid="_x0000_s535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304800</xdr:colOff>
          <xdr:row>122</xdr:row>
          <xdr:rowOff>38100</xdr:rowOff>
        </xdr:from>
        <xdr:to>
          <xdr:col>53</xdr:col>
          <xdr:colOff>47625</xdr:colOff>
          <xdr:row>122</xdr:row>
          <xdr:rowOff>209550</xdr:rowOff>
        </xdr:to>
        <xdr:sp macro="" textlink="">
          <xdr:nvSpPr>
            <xdr:cNvPr id="5354" name="Check Box 1258" hidden="1">
              <a:extLst>
                <a:ext uri="{63B3BB69-23CF-44E3-9099-C40C66FF867C}">
                  <a14:compatExt spid="_x0000_s535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63</xdr:row>
          <xdr:rowOff>38100</xdr:rowOff>
        </xdr:from>
        <xdr:to>
          <xdr:col>6</xdr:col>
          <xdr:colOff>38100</xdr:colOff>
          <xdr:row>63</xdr:row>
          <xdr:rowOff>209550</xdr:rowOff>
        </xdr:to>
        <xdr:sp macro="" textlink="">
          <xdr:nvSpPr>
            <xdr:cNvPr id="5355" name="Check Box 1259" hidden="1">
              <a:extLst>
                <a:ext uri="{63B3BB69-23CF-44E3-9099-C40C66FF867C}">
                  <a14:compatExt spid="_x0000_s535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65</xdr:row>
          <xdr:rowOff>47625</xdr:rowOff>
        </xdr:from>
        <xdr:to>
          <xdr:col>6</xdr:col>
          <xdr:colOff>38100</xdr:colOff>
          <xdr:row>65</xdr:row>
          <xdr:rowOff>219075</xdr:rowOff>
        </xdr:to>
        <xdr:sp macro="" textlink="">
          <xdr:nvSpPr>
            <xdr:cNvPr id="5357" name="Check Box 1261" hidden="1">
              <a:extLst>
                <a:ext uri="{63B3BB69-23CF-44E3-9099-C40C66FF867C}">
                  <a14:compatExt spid="_x0000_s53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76</xdr:row>
          <xdr:rowOff>38100</xdr:rowOff>
        </xdr:from>
        <xdr:to>
          <xdr:col>6</xdr:col>
          <xdr:colOff>38100</xdr:colOff>
          <xdr:row>76</xdr:row>
          <xdr:rowOff>219075</xdr:rowOff>
        </xdr:to>
        <xdr:sp macro="" textlink="">
          <xdr:nvSpPr>
            <xdr:cNvPr id="5358" name="Check Box 1262" hidden="1">
              <a:extLst>
                <a:ext uri="{63B3BB69-23CF-44E3-9099-C40C66FF867C}">
                  <a14:compatExt spid="_x0000_s53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58</xdr:row>
          <xdr:rowOff>47625</xdr:rowOff>
        </xdr:from>
        <xdr:to>
          <xdr:col>6</xdr:col>
          <xdr:colOff>38100</xdr:colOff>
          <xdr:row>58</xdr:row>
          <xdr:rowOff>219075</xdr:rowOff>
        </xdr:to>
        <xdr:sp macro="" textlink="">
          <xdr:nvSpPr>
            <xdr:cNvPr id="5360" name="Check Box 1264" hidden="1">
              <a:extLst>
                <a:ext uri="{63B3BB69-23CF-44E3-9099-C40C66FF867C}">
                  <a14:compatExt spid="_x0000_s53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60</xdr:row>
          <xdr:rowOff>57150</xdr:rowOff>
        </xdr:from>
        <xdr:to>
          <xdr:col>6</xdr:col>
          <xdr:colOff>38100</xdr:colOff>
          <xdr:row>60</xdr:row>
          <xdr:rowOff>228600</xdr:rowOff>
        </xdr:to>
        <xdr:sp macro="" textlink="">
          <xdr:nvSpPr>
            <xdr:cNvPr id="5362" name="Check Box 1266" hidden="1">
              <a:extLst>
                <a:ext uri="{63B3BB69-23CF-44E3-9099-C40C66FF867C}">
                  <a14:compatExt spid="_x0000_s53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38100</xdr:rowOff>
        </xdr:from>
        <xdr:to>
          <xdr:col>6</xdr:col>
          <xdr:colOff>38100</xdr:colOff>
          <xdr:row>59</xdr:row>
          <xdr:rowOff>209550</xdr:rowOff>
        </xdr:to>
        <xdr:sp macro="" textlink="">
          <xdr:nvSpPr>
            <xdr:cNvPr id="5364" name="Check Box 1268" hidden="1">
              <a:extLst>
                <a:ext uri="{63B3BB69-23CF-44E3-9099-C40C66FF867C}">
                  <a14:compatExt spid="_x0000_s53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38100</xdr:rowOff>
        </xdr:from>
        <xdr:to>
          <xdr:col>6</xdr:col>
          <xdr:colOff>38100</xdr:colOff>
          <xdr:row>61</xdr:row>
          <xdr:rowOff>209550</xdr:rowOff>
        </xdr:to>
        <xdr:sp macro="" textlink="">
          <xdr:nvSpPr>
            <xdr:cNvPr id="5366" name="Check Box 1270" hidden="1">
              <a:extLst>
                <a:ext uri="{63B3BB69-23CF-44E3-9099-C40C66FF867C}">
                  <a14:compatExt spid="_x0000_s53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38100</xdr:rowOff>
        </xdr:from>
        <xdr:to>
          <xdr:col>6</xdr:col>
          <xdr:colOff>38100</xdr:colOff>
          <xdr:row>62</xdr:row>
          <xdr:rowOff>209550</xdr:rowOff>
        </xdr:to>
        <xdr:sp macro="" textlink="">
          <xdr:nvSpPr>
            <xdr:cNvPr id="5368" name="Check Box 1272" hidden="1">
              <a:extLst>
                <a:ext uri="{63B3BB69-23CF-44E3-9099-C40C66FF867C}">
                  <a14:compatExt spid="_x0000_s53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38100</xdr:rowOff>
        </xdr:from>
        <xdr:to>
          <xdr:col>6</xdr:col>
          <xdr:colOff>38100</xdr:colOff>
          <xdr:row>66</xdr:row>
          <xdr:rowOff>219075</xdr:rowOff>
        </xdr:to>
        <xdr:sp macro="" textlink="">
          <xdr:nvSpPr>
            <xdr:cNvPr id="5377" name="Check Box 1281" hidden="1">
              <a:extLst>
                <a:ext uri="{63B3BB69-23CF-44E3-9099-C40C66FF867C}">
                  <a14:compatExt spid="_x0000_s53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75</xdr:row>
          <xdr:rowOff>38100</xdr:rowOff>
        </xdr:from>
        <xdr:to>
          <xdr:col>6</xdr:col>
          <xdr:colOff>38100</xdr:colOff>
          <xdr:row>75</xdr:row>
          <xdr:rowOff>219075</xdr:rowOff>
        </xdr:to>
        <xdr:sp macro="" textlink="">
          <xdr:nvSpPr>
            <xdr:cNvPr id="5378" name="Check Box 1282" hidden="1">
              <a:extLst>
                <a:ext uri="{63B3BB69-23CF-44E3-9099-C40C66FF867C}">
                  <a14:compatExt spid="_x0000_s53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74</xdr:row>
          <xdr:rowOff>38100</xdr:rowOff>
        </xdr:from>
        <xdr:to>
          <xdr:col>6</xdr:col>
          <xdr:colOff>38100</xdr:colOff>
          <xdr:row>74</xdr:row>
          <xdr:rowOff>219075</xdr:rowOff>
        </xdr:to>
        <xdr:sp macro="" textlink="">
          <xdr:nvSpPr>
            <xdr:cNvPr id="5379" name="Check Box 1283" hidden="1">
              <a:extLst>
                <a:ext uri="{63B3BB69-23CF-44E3-9099-C40C66FF867C}">
                  <a14:compatExt spid="_x0000_s53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73</xdr:row>
          <xdr:rowOff>38100</xdr:rowOff>
        </xdr:from>
        <xdr:to>
          <xdr:col>6</xdr:col>
          <xdr:colOff>38100</xdr:colOff>
          <xdr:row>73</xdr:row>
          <xdr:rowOff>219075</xdr:rowOff>
        </xdr:to>
        <xdr:sp macro="" textlink="">
          <xdr:nvSpPr>
            <xdr:cNvPr id="5380" name="Check Box 1284" hidden="1">
              <a:extLst>
                <a:ext uri="{63B3BB69-23CF-44E3-9099-C40C66FF867C}">
                  <a14:compatExt spid="_x0000_s53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38100</xdr:rowOff>
        </xdr:from>
        <xdr:to>
          <xdr:col>6</xdr:col>
          <xdr:colOff>38100</xdr:colOff>
          <xdr:row>72</xdr:row>
          <xdr:rowOff>219075</xdr:rowOff>
        </xdr:to>
        <xdr:sp macro="" textlink="">
          <xdr:nvSpPr>
            <xdr:cNvPr id="5381" name="Check Box 1285" hidden="1">
              <a:extLst>
                <a:ext uri="{63B3BB69-23CF-44E3-9099-C40C66FF867C}">
                  <a14:compatExt spid="_x0000_s538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70</xdr:row>
          <xdr:rowOff>38100</xdr:rowOff>
        </xdr:from>
        <xdr:to>
          <xdr:col>6</xdr:col>
          <xdr:colOff>38100</xdr:colOff>
          <xdr:row>70</xdr:row>
          <xdr:rowOff>219075</xdr:rowOff>
        </xdr:to>
        <xdr:sp macro="" textlink="">
          <xdr:nvSpPr>
            <xdr:cNvPr id="5382" name="Check Box 1286" hidden="1">
              <a:extLst>
                <a:ext uri="{63B3BB69-23CF-44E3-9099-C40C66FF867C}">
                  <a14:compatExt spid="_x0000_s53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71</xdr:row>
          <xdr:rowOff>38100</xdr:rowOff>
        </xdr:from>
        <xdr:to>
          <xdr:col>6</xdr:col>
          <xdr:colOff>38100</xdr:colOff>
          <xdr:row>71</xdr:row>
          <xdr:rowOff>219075</xdr:rowOff>
        </xdr:to>
        <xdr:sp macro="" textlink="">
          <xdr:nvSpPr>
            <xdr:cNvPr id="5383" name="Check Box 1287" hidden="1">
              <a:extLst>
                <a:ext uri="{63B3BB69-23CF-44E3-9099-C40C66FF867C}">
                  <a14:compatExt spid="_x0000_s53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69</xdr:row>
          <xdr:rowOff>38100</xdr:rowOff>
        </xdr:from>
        <xdr:to>
          <xdr:col>6</xdr:col>
          <xdr:colOff>38100</xdr:colOff>
          <xdr:row>69</xdr:row>
          <xdr:rowOff>219075</xdr:rowOff>
        </xdr:to>
        <xdr:sp macro="" textlink="">
          <xdr:nvSpPr>
            <xdr:cNvPr id="5384" name="Check Box 1288" hidden="1">
              <a:extLst>
                <a:ext uri="{63B3BB69-23CF-44E3-9099-C40C66FF867C}">
                  <a14:compatExt spid="_x0000_s538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68</xdr:row>
          <xdr:rowOff>38100</xdr:rowOff>
        </xdr:from>
        <xdr:to>
          <xdr:col>6</xdr:col>
          <xdr:colOff>38100</xdr:colOff>
          <xdr:row>68</xdr:row>
          <xdr:rowOff>219075</xdr:rowOff>
        </xdr:to>
        <xdr:sp macro="" textlink="">
          <xdr:nvSpPr>
            <xdr:cNvPr id="5385" name="Check Box 1289" hidden="1">
              <a:extLst>
                <a:ext uri="{63B3BB69-23CF-44E3-9099-C40C66FF867C}">
                  <a14:compatExt spid="_x0000_s538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67</xdr:row>
          <xdr:rowOff>38100</xdr:rowOff>
        </xdr:from>
        <xdr:to>
          <xdr:col>6</xdr:col>
          <xdr:colOff>38100</xdr:colOff>
          <xdr:row>67</xdr:row>
          <xdr:rowOff>219075</xdr:rowOff>
        </xdr:to>
        <xdr:sp macro="" textlink="">
          <xdr:nvSpPr>
            <xdr:cNvPr id="5387" name="Check Box 1291" hidden="1">
              <a:extLst>
                <a:ext uri="{63B3BB69-23CF-44E3-9099-C40C66FF867C}">
                  <a14:compatExt spid="_x0000_s538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69</xdr:row>
          <xdr:rowOff>38100</xdr:rowOff>
        </xdr:from>
        <xdr:to>
          <xdr:col>6</xdr:col>
          <xdr:colOff>38100</xdr:colOff>
          <xdr:row>69</xdr:row>
          <xdr:rowOff>219075</xdr:rowOff>
        </xdr:to>
        <xdr:sp macro="" textlink="">
          <xdr:nvSpPr>
            <xdr:cNvPr id="5389" name="Check Box 1293" hidden="1">
              <a:extLst>
                <a:ext uri="{63B3BB69-23CF-44E3-9099-C40C66FF867C}">
                  <a14:compatExt spid="_x0000_s538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70</xdr:row>
          <xdr:rowOff>38100</xdr:rowOff>
        </xdr:from>
        <xdr:to>
          <xdr:col>6</xdr:col>
          <xdr:colOff>38100</xdr:colOff>
          <xdr:row>70</xdr:row>
          <xdr:rowOff>219075</xdr:rowOff>
        </xdr:to>
        <xdr:sp macro="" textlink="">
          <xdr:nvSpPr>
            <xdr:cNvPr id="5390" name="Check Box 1294" hidden="1">
              <a:extLst>
                <a:ext uri="{63B3BB69-23CF-44E3-9099-C40C66FF867C}">
                  <a14:compatExt spid="_x0000_s539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71</xdr:row>
          <xdr:rowOff>38100</xdr:rowOff>
        </xdr:from>
        <xdr:to>
          <xdr:col>6</xdr:col>
          <xdr:colOff>38100</xdr:colOff>
          <xdr:row>71</xdr:row>
          <xdr:rowOff>219075</xdr:rowOff>
        </xdr:to>
        <xdr:sp macro="" textlink="">
          <xdr:nvSpPr>
            <xdr:cNvPr id="5391" name="Check Box 1295" hidden="1">
              <a:extLst>
                <a:ext uri="{63B3BB69-23CF-44E3-9099-C40C66FF867C}">
                  <a14:compatExt spid="_x0000_s539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38100</xdr:rowOff>
        </xdr:from>
        <xdr:to>
          <xdr:col>6</xdr:col>
          <xdr:colOff>38100</xdr:colOff>
          <xdr:row>72</xdr:row>
          <xdr:rowOff>219075</xdr:rowOff>
        </xdr:to>
        <xdr:sp macro="" textlink="">
          <xdr:nvSpPr>
            <xdr:cNvPr id="5392" name="Check Box 1296" hidden="1">
              <a:extLst>
                <a:ext uri="{63B3BB69-23CF-44E3-9099-C40C66FF867C}">
                  <a14:compatExt spid="_x0000_s539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73</xdr:row>
          <xdr:rowOff>38100</xdr:rowOff>
        </xdr:from>
        <xdr:to>
          <xdr:col>6</xdr:col>
          <xdr:colOff>38100</xdr:colOff>
          <xdr:row>73</xdr:row>
          <xdr:rowOff>219075</xdr:rowOff>
        </xdr:to>
        <xdr:sp macro="" textlink="">
          <xdr:nvSpPr>
            <xdr:cNvPr id="5393" name="Check Box 1297" hidden="1">
              <a:extLst>
                <a:ext uri="{63B3BB69-23CF-44E3-9099-C40C66FF867C}">
                  <a14:compatExt spid="_x0000_s539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74</xdr:row>
          <xdr:rowOff>38100</xdr:rowOff>
        </xdr:from>
        <xdr:to>
          <xdr:col>6</xdr:col>
          <xdr:colOff>38100</xdr:colOff>
          <xdr:row>74</xdr:row>
          <xdr:rowOff>219075</xdr:rowOff>
        </xdr:to>
        <xdr:sp macro="" textlink="">
          <xdr:nvSpPr>
            <xdr:cNvPr id="5394" name="Check Box 1298" hidden="1">
              <a:extLst>
                <a:ext uri="{63B3BB69-23CF-44E3-9099-C40C66FF867C}">
                  <a14:compatExt spid="_x0000_s539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75</xdr:row>
          <xdr:rowOff>38100</xdr:rowOff>
        </xdr:from>
        <xdr:to>
          <xdr:col>6</xdr:col>
          <xdr:colOff>38100</xdr:colOff>
          <xdr:row>75</xdr:row>
          <xdr:rowOff>219075</xdr:rowOff>
        </xdr:to>
        <xdr:sp macro="" textlink="">
          <xdr:nvSpPr>
            <xdr:cNvPr id="5395" name="Check Box 1299" hidden="1">
              <a:extLst>
                <a:ext uri="{63B3BB69-23CF-44E3-9099-C40C66FF867C}">
                  <a14:compatExt spid="_x0000_s539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76</xdr:row>
          <xdr:rowOff>38100</xdr:rowOff>
        </xdr:from>
        <xdr:to>
          <xdr:col>6</xdr:col>
          <xdr:colOff>38100</xdr:colOff>
          <xdr:row>76</xdr:row>
          <xdr:rowOff>219075</xdr:rowOff>
        </xdr:to>
        <xdr:sp macro="" textlink="">
          <xdr:nvSpPr>
            <xdr:cNvPr id="5396" name="Check Box 1300" hidden="1">
              <a:extLst>
                <a:ext uri="{63B3BB69-23CF-44E3-9099-C40C66FF867C}">
                  <a14:compatExt spid="_x0000_s539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64</xdr:row>
          <xdr:rowOff>47625</xdr:rowOff>
        </xdr:from>
        <xdr:to>
          <xdr:col>6</xdr:col>
          <xdr:colOff>47625</xdr:colOff>
          <xdr:row>64</xdr:row>
          <xdr:rowOff>219075</xdr:rowOff>
        </xdr:to>
        <xdr:sp macro="" textlink="">
          <xdr:nvSpPr>
            <xdr:cNvPr id="5397" name="Check Box 1301" hidden="1">
              <a:extLst>
                <a:ext uri="{63B3BB69-23CF-44E3-9099-C40C66FF867C}">
                  <a14:compatExt spid="_x0000_s539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57</xdr:col>
      <xdr:colOff>45899</xdr:colOff>
      <xdr:row>58</xdr:row>
      <xdr:rowOff>132523</xdr:rowOff>
    </xdr:from>
    <xdr:to>
      <xdr:col>63</xdr:col>
      <xdr:colOff>57978</xdr:colOff>
      <xdr:row>63</xdr:row>
      <xdr:rowOff>10702</xdr:rowOff>
    </xdr:to>
    <xdr:sp macro="" textlink="">
      <xdr:nvSpPr>
        <xdr:cNvPr id="2" name="Oval 2"/>
        <xdr:cNvSpPr>
          <a:spLocks noChangeArrowheads="1"/>
        </xdr:cNvSpPr>
      </xdr:nvSpPr>
      <xdr:spPr bwMode="auto">
        <a:xfrm>
          <a:off x="5389424" y="9828973"/>
          <a:ext cx="640729" cy="640179"/>
        </a:xfrm>
        <a:prstGeom prst="ellipse">
          <a:avLst/>
        </a:prstGeom>
        <a:solidFill>
          <a:srgbClr val="FFFFFF"/>
        </a:solidFill>
        <a:ln w="3175">
          <a:solidFill>
            <a:srgbClr val="808080"/>
          </a:solidFill>
          <a:prstDash val="lgDash"/>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C0C0C0"/>
              </a:solidFill>
              <a:latin typeface="ＭＳ Ｐ明朝"/>
              <a:ea typeface="ＭＳ Ｐ明朝"/>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xdr:colOff>
      <xdr:row>84</xdr:row>
      <xdr:rowOff>161925</xdr:rowOff>
    </xdr:from>
    <xdr:to>
      <xdr:col>6</xdr:col>
      <xdr:colOff>380268</xdr:colOff>
      <xdr:row>100</xdr:row>
      <xdr:rowOff>104439</xdr:rowOff>
    </xdr:to>
    <xdr:pic>
      <xdr:nvPicPr>
        <xdr:cNvPr id="3" name="図 2"/>
        <xdr:cNvPicPr>
          <a:picLocks noChangeAspect="1"/>
        </xdr:cNvPicPr>
      </xdr:nvPicPr>
      <xdr:blipFill>
        <a:blip xmlns:r="http://schemas.openxmlformats.org/officeDocument/2006/relationships" r:embed="rId1"/>
        <a:stretch>
          <a:fillRect/>
        </a:stretch>
      </xdr:blipFill>
      <xdr:spPr>
        <a:xfrm>
          <a:off x="276225" y="24088725"/>
          <a:ext cx="5857143" cy="26857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30_AOSign&#12469;&#12540;&#12499;&#12473;\004_&#38651;&#23376;&#35388;&#26126;&#26360;&#30330;&#34892;\020_&#27096;&#24335;&#39006;\01_&#30003;&#36796;&#27096;&#24335;&#38598;&#65288;&#30330;&#34892;&#12539;&#22833;&#21177;&#12539;&#22996;&#20219;&#29366;&#12539;IC&#12459;&#12540;&#12489;&#12539;&#38283;&#31034;&#65289;\06_&#38651;&#23376;&#35388;&#26126;&#26360;&#30330;&#34892;&#30003;&#36796;&#26360;&#65288;G2&#29992;&#65289;\20141027&#65288;&#26368;&#26032;&#65289;\HP&#12450;&#12483;&#12503;&#12525;&#12540;&#12489;&#29992;&#12501;&#12449;&#12452;&#12523;\&#38651;&#23376;&#35388;&#26126;&#26360;&#30330;&#34892;&#30003;&#36796;&#26360;&#65288;G2&#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32076;&#29702;\&#31649;&#29702;&#20250;&#35336;\&#32207;&#25324;&#12503;&#12525;&#12475;&#12473;&#12481;&#12515;&#12540;&#12488;&#65288;&#26412;&#30058;&#29992;&#21407;&#32025;&#65289;\&#65397;&#65421;&#65439;&#65434;&#65392;&#65404;&#65390;&#65437;&#65423;&#65414;&#65389;&#65393;&#65433;\&#26032;&#12458;&#12506;&#12510;&#12523;&#21407;&#32025;(&#65313;&#65301;&#653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子証明書発行申込書"/>
      <sheetName val="参考　ローマ字表記"/>
      <sheetName val="各種チェックシート"/>
    </sheetNames>
    <sheetDataSet>
      <sheetData sheetId="0">
        <row r="4">
          <cell r="C4" t="str">
            <v/>
          </cell>
          <cell r="D4" t="str">
            <v/>
          </cell>
          <cell r="E4" t="str">
            <v/>
          </cell>
          <cell r="F4" t="str">
            <v/>
          </cell>
          <cell r="AH4" t="str">
            <v/>
          </cell>
          <cell r="AI4" t="str">
            <v/>
          </cell>
          <cell r="AJ4" t="str">
            <v/>
          </cell>
          <cell r="AK4" t="str">
            <v/>
          </cell>
          <cell r="AL4" t="str">
            <v/>
          </cell>
          <cell r="AM4" t="str">
            <v/>
          </cell>
          <cell r="AN4" t="str">
            <v/>
          </cell>
          <cell r="AO4" t="str">
            <v/>
          </cell>
          <cell r="AP4" t="str">
            <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オペマル原紙(Ａ５５)"/>
    </sheetNames>
    <definedNames>
      <definedName name="関数セル"/>
      <definedName name="関数セル解除"/>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54" Type="http://schemas.openxmlformats.org/officeDocument/2006/relationships/ctrlProp" Target="../ctrlProps/ctrlProp251.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BO132"/>
  <sheetViews>
    <sheetView showGridLines="0" tabSelected="1" zoomScaleNormal="100" zoomScaleSheetLayoutView="100" workbookViewId="0">
      <selection activeCell="R13" sqref="R13:BB14"/>
    </sheetView>
  </sheetViews>
  <sheetFormatPr defaultRowHeight="13.5"/>
  <cols>
    <col min="1" max="4" width="1.375" style="2" customWidth="1"/>
    <col min="5" max="5" width="3.875" style="2" customWidth="1"/>
    <col min="6" max="27" width="1.375" style="2" customWidth="1"/>
    <col min="28" max="28" width="6.625" style="2" customWidth="1"/>
    <col min="29" max="34" width="1.375" style="2" customWidth="1"/>
    <col min="35" max="35" width="6.625" style="2" customWidth="1"/>
    <col min="36" max="41" width="1.375" style="2" customWidth="1"/>
    <col min="42" max="42" width="6.625" style="2" customWidth="1"/>
    <col min="43" max="51" width="1.375" style="2" customWidth="1"/>
    <col min="52" max="52" width="6.625" style="2" customWidth="1"/>
    <col min="53" max="67" width="1.375" style="2" customWidth="1"/>
    <col min="68" max="16384" width="9" style="2"/>
  </cols>
  <sheetData>
    <row r="1" spans="1:67" ht="40.5" customHeight="1">
      <c r="A1" s="124" t="s">
        <v>95</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row>
    <row r="2" spans="1:67" ht="21"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row>
    <row r="3" spans="1:67" ht="15" customHeight="1">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row>
    <row r="4" spans="1:67" ht="15" customHeight="1">
      <c r="A4" s="68"/>
      <c r="B4" s="125" t="s">
        <v>100</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row>
    <row r="5" spans="1:67" ht="15" customHeight="1">
      <c r="A5" s="68"/>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row>
    <row r="6" spans="1:67" ht="15" customHeight="1">
      <c r="A6" s="68"/>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row>
    <row r="7" spans="1:67" ht="15" customHeight="1">
      <c r="A7" s="68"/>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row>
    <row r="8" spans="1:67" ht="15" customHeight="1">
      <c r="A8" s="68"/>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row>
    <row r="9" spans="1:67" ht="15" customHeight="1">
      <c r="A9" s="68"/>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row>
    <row r="10" spans="1:67" ht="15" customHeight="1">
      <c r="A10" s="68"/>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row>
    <row r="11" spans="1:67" ht="24.95" customHeight="1">
      <c r="A11" s="98"/>
      <c r="B11" s="98"/>
      <c r="C11" s="99" t="s">
        <v>90</v>
      </c>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100"/>
      <c r="AT11" s="100"/>
      <c r="AU11" s="100"/>
      <c r="AV11" s="100"/>
      <c r="AW11" s="100"/>
      <c r="AX11" s="100"/>
      <c r="AY11" s="100"/>
      <c r="AZ11" s="99"/>
      <c r="BA11" s="99"/>
      <c r="BB11" s="99"/>
      <c r="BC11" s="99"/>
      <c r="BD11" s="99"/>
      <c r="BE11" s="99"/>
      <c r="BF11" s="99"/>
      <c r="BG11" s="99"/>
      <c r="BH11" s="99"/>
      <c r="BI11" s="99"/>
      <c r="BJ11" s="99"/>
      <c r="BK11" s="99"/>
      <c r="BL11" s="99"/>
      <c r="BM11" s="99"/>
      <c r="BN11" s="101"/>
      <c r="BO11" s="101"/>
    </row>
    <row r="12" spans="1:67" s="32" customFormat="1" ht="15" customHeight="1" thickBot="1">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68"/>
      <c r="AT12" s="68"/>
      <c r="AU12" s="68"/>
      <c r="AV12" s="68"/>
      <c r="AW12" s="68"/>
      <c r="AX12" s="68"/>
      <c r="AY12" s="68"/>
      <c r="AZ12" s="70"/>
      <c r="BA12" s="70"/>
      <c r="BB12" s="70"/>
      <c r="BC12" s="70"/>
      <c r="BD12" s="70"/>
      <c r="BE12" s="70"/>
      <c r="BF12" s="70"/>
      <c r="BG12" s="70"/>
      <c r="BH12" s="70"/>
      <c r="BI12" s="70"/>
      <c r="BJ12" s="70"/>
      <c r="BK12" s="70"/>
      <c r="BL12" s="70"/>
      <c r="BM12" s="70"/>
      <c r="BN12" s="71"/>
      <c r="BO12" s="71"/>
    </row>
    <row r="13" spans="1:67" ht="15" customHeight="1">
      <c r="A13" s="70"/>
      <c r="B13" s="70"/>
      <c r="C13" s="70"/>
      <c r="D13" s="70"/>
      <c r="E13" s="70"/>
      <c r="F13" s="70"/>
      <c r="G13" s="70"/>
      <c r="H13" s="72"/>
      <c r="I13" s="72"/>
      <c r="J13" s="72"/>
      <c r="K13" s="72"/>
      <c r="L13" s="72"/>
      <c r="M13" s="72"/>
      <c r="N13" s="72"/>
      <c r="O13" s="72"/>
      <c r="P13" s="72"/>
      <c r="Q13" s="72"/>
      <c r="R13" s="146"/>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8"/>
      <c r="BC13" s="68"/>
      <c r="BD13" s="68"/>
      <c r="BE13" s="70"/>
      <c r="BF13" s="70"/>
      <c r="BG13" s="70"/>
      <c r="BH13" s="70"/>
      <c r="BI13" s="70"/>
      <c r="BJ13" s="70"/>
      <c r="BK13" s="70"/>
      <c r="BL13" s="70"/>
      <c r="BM13" s="70"/>
      <c r="BN13" s="70"/>
      <c r="BO13" s="70"/>
    </row>
    <row r="14" spans="1:67" ht="15" customHeight="1" thickBot="1">
      <c r="A14" s="70"/>
      <c r="B14" s="70"/>
      <c r="C14" s="73" t="s">
        <v>6</v>
      </c>
      <c r="D14" s="71"/>
      <c r="E14" s="70"/>
      <c r="F14" s="70"/>
      <c r="G14" s="70"/>
      <c r="H14" s="70"/>
      <c r="I14" s="70"/>
      <c r="J14" s="70"/>
      <c r="K14" s="70"/>
      <c r="L14" s="70"/>
      <c r="M14" s="70"/>
      <c r="N14" s="70"/>
      <c r="O14" s="70"/>
      <c r="P14" s="70"/>
      <c r="Q14" s="70"/>
      <c r="R14" s="149"/>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1"/>
      <c r="BC14" s="74"/>
      <c r="BD14" s="68"/>
      <c r="BE14" s="68"/>
      <c r="BF14" s="68"/>
      <c r="BG14" s="68"/>
      <c r="BH14" s="68"/>
      <c r="BI14" s="68"/>
      <c r="BJ14" s="68"/>
      <c r="BK14" s="68"/>
      <c r="BL14" s="68"/>
      <c r="BM14" s="68"/>
      <c r="BN14" s="68"/>
      <c r="BO14" s="68"/>
    </row>
    <row r="15" spans="1:67" ht="15" customHeight="1">
      <c r="A15" s="70"/>
      <c r="B15" s="70"/>
      <c r="C15" s="70"/>
      <c r="D15" s="75"/>
      <c r="E15" s="70"/>
      <c r="F15" s="70"/>
      <c r="G15" s="70"/>
      <c r="H15" s="70"/>
      <c r="I15" s="70"/>
      <c r="J15" s="70"/>
      <c r="K15" s="70"/>
      <c r="L15" s="70"/>
      <c r="M15" s="70"/>
      <c r="N15" s="70"/>
      <c r="O15" s="70"/>
      <c r="P15" s="70"/>
      <c r="Q15" s="70"/>
      <c r="R15" s="76" t="s">
        <v>21</v>
      </c>
      <c r="S15" s="71"/>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1"/>
      <c r="AT15" s="71"/>
      <c r="AU15" s="71"/>
      <c r="AV15" s="71"/>
      <c r="AW15" s="71"/>
      <c r="AX15" s="78"/>
      <c r="AY15" s="78"/>
      <c r="AZ15" s="78"/>
      <c r="BA15" s="78"/>
      <c r="BB15" s="68"/>
      <c r="BC15" s="68"/>
      <c r="BD15" s="68"/>
      <c r="BE15" s="68"/>
      <c r="BF15" s="68"/>
      <c r="BG15" s="68"/>
      <c r="BH15" s="68"/>
      <c r="BI15" s="68"/>
      <c r="BJ15" s="68"/>
      <c r="BK15" s="68"/>
      <c r="BL15" s="68"/>
      <c r="BM15" s="68"/>
      <c r="BN15" s="68"/>
      <c r="BO15" s="68"/>
    </row>
    <row r="16" spans="1:67" ht="15" customHeight="1" thickBot="1">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1"/>
      <c r="BO16" s="71"/>
    </row>
    <row r="17" spans="1:67" ht="15" customHeight="1">
      <c r="A17" s="70"/>
      <c r="B17" s="70"/>
      <c r="C17" s="71"/>
      <c r="D17" s="70"/>
      <c r="E17" s="70"/>
      <c r="F17" s="70"/>
      <c r="G17" s="70"/>
      <c r="H17" s="70"/>
      <c r="I17" s="70"/>
      <c r="J17" s="70"/>
      <c r="K17" s="70"/>
      <c r="L17" s="70"/>
      <c r="M17" s="70"/>
      <c r="N17" s="70"/>
      <c r="O17" s="70"/>
      <c r="P17" s="70"/>
      <c r="Q17" s="70"/>
      <c r="R17" s="134"/>
      <c r="S17" s="135"/>
      <c r="T17" s="135"/>
      <c r="U17" s="135"/>
      <c r="V17" s="135"/>
      <c r="W17" s="135"/>
      <c r="X17" s="135"/>
      <c r="Y17" s="135"/>
      <c r="Z17" s="135"/>
      <c r="AA17" s="135"/>
      <c r="AB17" s="135"/>
      <c r="AC17" s="135"/>
      <c r="AD17" s="135"/>
      <c r="AE17" s="135"/>
      <c r="AF17" s="135"/>
      <c r="AG17" s="135"/>
      <c r="AH17" s="136"/>
      <c r="AI17" s="68"/>
      <c r="AJ17" s="68"/>
      <c r="AK17" s="68"/>
      <c r="AL17" s="127"/>
      <c r="AM17" s="127"/>
      <c r="AN17" s="127"/>
      <c r="AO17" s="127"/>
      <c r="AP17" s="68"/>
      <c r="AQ17" s="68"/>
      <c r="AR17" s="68"/>
      <c r="AS17" s="70"/>
      <c r="AT17" s="70"/>
      <c r="AU17" s="70"/>
      <c r="AV17" s="70"/>
      <c r="AW17" s="70"/>
      <c r="AX17" s="70"/>
      <c r="AY17" s="70"/>
      <c r="AZ17" s="70"/>
      <c r="BA17" s="70"/>
      <c r="BB17" s="70"/>
      <c r="BC17" s="70"/>
      <c r="BD17" s="70"/>
      <c r="BE17" s="70"/>
      <c r="BF17" s="70"/>
      <c r="BG17" s="70"/>
      <c r="BH17" s="70"/>
      <c r="BI17" s="70"/>
      <c r="BJ17" s="70"/>
      <c r="BK17" s="70"/>
      <c r="BL17" s="70"/>
      <c r="BM17" s="70"/>
      <c r="BN17" s="70"/>
      <c r="BO17" s="70"/>
    </row>
    <row r="18" spans="1:67" ht="15" customHeight="1" thickBot="1">
      <c r="A18" s="70"/>
      <c r="B18" s="70"/>
      <c r="C18" s="79" t="s">
        <v>7</v>
      </c>
      <c r="D18" s="70"/>
      <c r="E18" s="70"/>
      <c r="F18" s="70"/>
      <c r="G18" s="70"/>
      <c r="H18" s="70"/>
      <c r="I18" s="70"/>
      <c r="J18" s="70"/>
      <c r="K18" s="70"/>
      <c r="L18" s="70"/>
      <c r="M18" s="70"/>
      <c r="N18" s="70"/>
      <c r="O18" s="70"/>
      <c r="P18" s="70"/>
      <c r="Q18" s="70"/>
      <c r="R18" s="137"/>
      <c r="S18" s="138"/>
      <c r="T18" s="138"/>
      <c r="U18" s="138"/>
      <c r="V18" s="138"/>
      <c r="W18" s="138"/>
      <c r="X18" s="138"/>
      <c r="Y18" s="138"/>
      <c r="Z18" s="138"/>
      <c r="AA18" s="138"/>
      <c r="AB18" s="138"/>
      <c r="AC18" s="138"/>
      <c r="AD18" s="138"/>
      <c r="AE18" s="138"/>
      <c r="AF18" s="138"/>
      <c r="AG18" s="138"/>
      <c r="AH18" s="139"/>
      <c r="AI18" s="68"/>
      <c r="AJ18" s="68"/>
      <c r="AK18" s="68"/>
      <c r="AL18" s="127"/>
      <c r="AM18" s="127"/>
      <c r="AN18" s="127"/>
      <c r="AO18" s="127"/>
      <c r="AP18" s="68"/>
      <c r="AQ18" s="68"/>
      <c r="AR18" s="68"/>
      <c r="AS18" s="70"/>
      <c r="AT18" s="70"/>
      <c r="AU18" s="70"/>
      <c r="AV18" s="70"/>
      <c r="AW18" s="70"/>
      <c r="AX18" s="70"/>
      <c r="AY18" s="70"/>
      <c r="AZ18" s="70"/>
      <c r="BA18" s="70"/>
      <c r="BB18" s="70"/>
      <c r="BC18" s="70"/>
      <c r="BD18" s="70"/>
      <c r="BE18" s="70"/>
      <c r="BF18" s="70"/>
      <c r="BG18" s="70"/>
      <c r="BH18" s="70"/>
      <c r="BI18" s="70"/>
      <c r="BJ18" s="70"/>
      <c r="BK18" s="70"/>
      <c r="BL18" s="70"/>
      <c r="BM18" s="70"/>
      <c r="BN18" s="70"/>
      <c r="BO18" s="70"/>
    </row>
    <row r="19" spans="1:67" ht="15" customHeight="1">
      <c r="A19" s="70"/>
      <c r="B19" s="70"/>
      <c r="C19" s="70"/>
      <c r="D19" s="70"/>
      <c r="E19" s="70"/>
      <c r="F19" s="70"/>
      <c r="G19" s="70"/>
      <c r="H19" s="70"/>
      <c r="I19" s="70"/>
      <c r="J19" s="70"/>
      <c r="K19" s="70"/>
      <c r="L19" s="70"/>
      <c r="M19" s="70"/>
      <c r="N19" s="70"/>
      <c r="O19" s="70"/>
      <c r="P19" s="70"/>
      <c r="Q19" s="70"/>
      <c r="R19" s="76" t="s">
        <v>87</v>
      </c>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row>
    <row r="20" spans="1:67" ht="15" customHeight="1">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1"/>
      <c r="BO20" s="71"/>
    </row>
    <row r="21" spans="1:67" ht="24.95" customHeight="1">
      <c r="A21" s="98"/>
      <c r="B21" s="98"/>
      <c r="C21" s="99" t="s">
        <v>91</v>
      </c>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100"/>
      <c r="AT21" s="100"/>
      <c r="AU21" s="100"/>
      <c r="AV21" s="100"/>
      <c r="AW21" s="100"/>
      <c r="AX21" s="100"/>
      <c r="AY21" s="100"/>
      <c r="AZ21" s="99"/>
      <c r="BA21" s="99"/>
      <c r="BB21" s="99"/>
      <c r="BC21" s="99"/>
      <c r="BD21" s="99"/>
      <c r="BE21" s="99"/>
      <c r="BF21" s="99"/>
      <c r="BG21" s="99"/>
      <c r="BH21" s="99"/>
      <c r="BI21" s="99"/>
      <c r="BJ21" s="99"/>
      <c r="BK21" s="99"/>
      <c r="BL21" s="99"/>
      <c r="BM21" s="99"/>
      <c r="BN21" s="101"/>
      <c r="BO21" s="101"/>
    </row>
    <row r="22" spans="1:67" ht="15" customHeight="1" thickBot="1">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row>
    <row r="23" spans="1:67" ht="15" customHeight="1">
      <c r="A23" s="68"/>
      <c r="B23" s="68"/>
      <c r="C23" s="80"/>
      <c r="D23" s="80"/>
      <c r="E23" s="80"/>
      <c r="F23" s="80"/>
      <c r="G23" s="80"/>
      <c r="H23" s="80"/>
      <c r="I23" s="80"/>
      <c r="J23" s="80"/>
      <c r="K23" s="80"/>
      <c r="L23" s="80"/>
      <c r="M23" s="80"/>
      <c r="N23" s="80"/>
      <c r="O23" s="80"/>
      <c r="P23" s="80"/>
      <c r="Q23" s="80"/>
      <c r="R23" s="140"/>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2"/>
      <c r="BC23" s="80"/>
      <c r="BD23" s="80"/>
      <c r="BE23" s="80"/>
      <c r="BF23" s="80"/>
      <c r="BG23" s="80"/>
      <c r="BH23" s="80"/>
      <c r="BI23" s="80"/>
      <c r="BJ23" s="68"/>
      <c r="BK23" s="68"/>
      <c r="BL23" s="68"/>
      <c r="BM23" s="68"/>
      <c r="BN23" s="68"/>
      <c r="BO23" s="68"/>
    </row>
    <row r="24" spans="1:67" ht="15" customHeight="1" thickBot="1">
      <c r="A24" s="68"/>
      <c r="B24" s="68"/>
      <c r="C24" s="79" t="s">
        <v>10</v>
      </c>
      <c r="D24" s="71"/>
      <c r="E24" s="71"/>
      <c r="F24" s="71"/>
      <c r="G24" s="71"/>
      <c r="H24" s="71"/>
      <c r="I24" s="71"/>
      <c r="J24" s="71"/>
      <c r="K24" s="71"/>
      <c r="L24" s="71"/>
      <c r="M24" s="71"/>
      <c r="N24" s="71"/>
      <c r="O24" s="71"/>
      <c r="P24" s="71"/>
      <c r="Q24" s="71"/>
      <c r="R24" s="143"/>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5"/>
      <c r="BC24" s="68"/>
      <c r="BD24" s="81"/>
      <c r="BE24" s="82"/>
      <c r="BF24" s="82"/>
      <c r="BG24" s="82"/>
      <c r="BH24" s="82"/>
      <c r="BI24" s="82"/>
      <c r="BJ24" s="82"/>
      <c r="BK24" s="68"/>
      <c r="BL24" s="68"/>
      <c r="BM24" s="68"/>
      <c r="BN24" s="68"/>
      <c r="BO24" s="68"/>
    </row>
    <row r="25" spans="1:67" ht="15" customHeight="1">
      <c r="A25" s="68"/>
      <c r="B25" s="68"/>
      <c r="C25" s="83"/>
      <c r="D25" s="68"/>
      <c r="E25" s="70"/>
      <c r="F25" s="70"/>
      <c r="G25" s="70"/>
      <c r="H25" s="70"/>
      <c r="I25" s="70"/>
      <c r="J25" s="70"/>
      <c r="K25" s="70"/>
      <c r="L25" s="70"/>
      <c r="M25" s="71"/>
      <c r="N25" s="71"/>
      <c r="O25" s="71"/>
      <c r="P25" s="71"/>
      <c r="Q25" s="71"/>
      <c r="R25" s="76" t="s">
        <v>21</v>
      </c>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68"/>
      <c r="BB25" s="68"/>
      <c r="BC25" s="68"/>
      <c r="BD25" s="68"/>
      <c r="BE25" s="68"/>
      <c r="BF25" s="68"/>
      <c r="BG25" s="68"/>
      <c r="BH25" s="68"/>
      <c r="BI25" s="68"/>
      <c r="BJ25" s="68"/>
      <c r="BK25" s="68"/>
      <c r="BL25" s="68"/>
      <c r="BM25" s="68"/>
      <c r="BN25" s="68"/>
      <c r="BO25" s="68"/>
    </row>
    <row r="26" spans="1:67" ht="15" customHeight="1" thickBot="1">
      <c r="A26" s="71"/>
      <c r="B26" s="71"/>
      <c r="C26" s="68"/>
      <c r="D26" s="68"/>
      <c r="E26" s="68"/>
      <c r="F26" s="68"/>
      <c r="G26" s="71"/>
      <c r="H26" s="70"/>
      <c r="I26" s="70"/>
      <c r="J26" s="70"/>
      <c r="K26" s="70"/>
      <c r="L26" s="70"/>
      <c r="M26" s="70"/>
      <c r="N26" s="70"/>
      <c r="O26" s="70"/>
      <c r="P26" s="70"/>
      <c r="Q26" s="84"/>
      <c r="R26" s="84"/>
      <c r="S26" s="84"/>
      <c r="T26" s="84"/>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row>
    <row r="27" spans="1:67" ht="15" customHeight="1">
      <c r="A27" s="71"/>
      <c r="B27" s="71"/>
      <c r="C27" s="83"/>
      <c r="D27" s="68"/>
      <c r="E27" s="68"/>
      <c r="F27" s="68"/>
      <c r="G27" s="71"/>
      <c r="H27" s="71"/>
      <c r="I27" s="71"/>
      <c r="J27" s="71"/>
      <c r="K27" s="71"/>
      <c r="L27" s="71"/>
      <c r="M27" s="71"/>
      <c r="N27" s="71"/>
      <c r="O27" s="71"/>
      <c r="P27" s="71"/>
      <c r="Q27" s="71"/>
      <c r="R27" s="140"/>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2"/>
      <c r="BC27" s="68"/>
      <c r="BD27" s="68"/>
      <c r="BE27" s="68"/>
      <c r="BF27" s="68"/>
      <c r="BG27" s="68"/>
      <c r="BH27" s="68"/>
      <c r="BI27" s="68"/>
      <c r="BJ27" s="68"/>
      <c r="BK27" s="68"/>
      <c r="BL27" s="68"/>
      <c r="BM27" s="68"/>
      <c r="BN27" s="71"/>
      <c r="BO27" s="71"/>
    </row>
    <row r="28" spans="1:67" ht="15" customHeight="1" thickBot="1">
      <c r="A28" s="71"/>
      <c r="B28" s="71"/>
      <c r="C28" s="86" t="s">
        <v>13</v>
      </c>
      <c r="D28" s="68"/>
      <c r="E28" s="68"/>
      <c r="F28" s="68"/>
      <c r="G28" s="71"/>
      <c r="H28" s="70"/>
      <c r="I28" s="70"/>
      <c r="J28" s="70"/>
      <c r="K28" s="70"/>
      <c r="L28" s="70"/>
      <c r="M28" s="70"/>
      <c r="N28" s="70"/>
      <c r="O28" s="70"/>
      <c r="P28" s="70"/>
      <c r="Q28" s="84"/>
      <c r="R28" s="143"/>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5"/>
      <c r="BC28" s="68"/>
      <c r="BD28" s="68"/>
      <c r="BE28" s="68"/>
      <c r="BF28" s="68"/>
      <c r="BG28" s="68"/>
      <c r="BH28" s="68"/>
      <c r="BI28" s="68"/>
      <c r="BJ28" s="68"/>
      <c r="BK28" s="68"/>
      <c r="BL28" s="68"/>
      <c r="BM28" s="68"/>
      <c r="BN28" s="71"/>
      <c r="BO28" s="71"/>
    </row>
    <row r="29" spans="1:67" ht="15" customHeight="1">
      <c r="A29" s="71"/>
      <c r="B29" s="71"/>
      <c r="C29" s="71"/>
      <c r="D29" s="71"/>
      <c r="E29" s="71"/>
      <c r="F29" s="71"/>
      <c r="G29" s="71"/>
      <c r="H29" s="71"/>
      <c r="I29" s="71"/>
      <c r="J29" s="71"/>
      <c r="K29" s="71"/>
      <c r="L29" s="71"/>
      <c r="M29" s="71"/>
      <c r="N29" s="71"/>
      <c r="O29" s="71"/>
      <c r="P29" s="71"/>
      <c r="Q29" s="71"/>
      <c r="R29" s="76" t="s">
        <v>21</v>
      </c>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row>
    <row r="30" spans="1:67" ht="15" customHeight="1">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1"/>
      <c r="BO30" s="71"/>
    </row>
    <row r="31" spans="1:67" s="36" customFormat="1" ht="24.95" customHeight="1">
      <c r="A31" s="102"/>
      <c r="B31" s="102"/>
      <c r="C31" s="100" t="s">
        <v>92</v>
      </c>
      <c r="D31" s="100"/>
      <c r="E31" s="100"/>
      <c r="F31" s="100"/>
      <c r="G31" s="100"/>
      <c r="H31" s="100"/>
      <c r="I31" s="100"/>
      <c r="J31" s="100"/>
      <c r="K31" s="100"/>
      <c r="L31" s="100"/>
      <c r="M31" s="100"/>
      <c r="N31" s="100"/>
      <c r="O31" s="100"/>
      <c r="P31" s="100"/>
      <c r="Q31" s="100"/>
      <c r="R31" s="100"/>
      <c r="S31" s="103"/>
      <c r="T31" s="103"/>
      <c r="U31" s="103"/>
      <c r="V31" s="103"/>
      <c r="W31" s="100"/>
      <c r="X31" s="100"/>
      <c r="Y31" s="103"/>
      <c r="Z31" s="103"/>
      <c r="AA31" s="103"/>
      <c r="AB31" s="103"/>
      <c r="AC31" s="103"/>
      <c r="AD31" s="103"/>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99"/>
      <c r="BD31" s="99"/>
      <c r="BE31" s="99"/>
      <c r="BF31" s="99"/>
      <c r="BG31" s="99"/>
      <c r="BH31" s="99"/>
      <c r="BI31" s="99"/>
      <c r="BJ31" s="99"/>
      <c r="BK31" s="99"/>
      <c r="BL31" s="104"/>
      <c r="BM31" s="104"/>
      <c r="BN31" s="104"/>
      <c r="BO31" s="104"/>
    </row>
    <row r="32" spans="1:67" s="106" customFormat="1" ht="24.95" customHeight="1">
      <c r="A32" s="105"/>
      <c r="B32" s="105" t="s">
        <v>102</v>
      </c>
      <c r="C32" s="107"/>
      <c r="D32" s="107"/>
      <c r="E32" s="107"/>
      <c r="F32" s="107"/>
      <c r="G32" s="107"/>
      <c r="H32" s="107"/>
      <c r="I32" s="107"/>
      <c r="J32" s="107"/>
      <c r="K32" s="107"/>
      <c r="L32" s="107"/>
      <c r="M32" s="107"/>
      <c r="N32" s="107"/>
      <c r="O32" s="107"/>
      <c r="P32" s="107"/>
      <c r="Q32" s="107"/>
      <c r="R32" s="107"/>
      <c r="S32" s="108"/>
      <c r="T32" s="108"/>
      <c r="U32" s="108"/>
      <c r="V32" s="108"/>
      <c r="W32" s="107"/>
      <c r="X32" s="107"/>
      <c r="Y32" s="108"/>
      <c r="Z32" s="108"/>
      <c r="AA32" s="108"/>
      <c r="AB32" s="108"/>
      <c r="AC32" s="108"/>
      <c r="AD32" s="108"/>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9"/>
      <c r="BD32" s="109"/>
      <c r="BE32" s="109"/>
      <c r="BF32" s="109"/>
      <c r="BG32" s="109"/>
      <c r="BH32" s="109"/>
      <c r="BI32" s="109"/>
      <c r="BJ32" s="109"/>
      <c r="BK32" s="109"/>
      <c r="BL32" s="110"/>
      <c r="BM32" s="110"/>
      <c r="BN32" s="110"/>
      <c r="BO32" s="110"/>
    </row>
    <row r="33" spans="1:67" s="106" customFormat="1" ht="15" customHeight="1">
      <c r="A33" s="105"/>
      <c r="B33" s="105" t="s">
        <v>103</v>
      </c>
      <c r="C33" s="107"/>
      <c r="D33" s="107"/>
      <c r="E33" s="107"/>
      <c r="F33" s="107"/>
      <c r="G33" s="107"/>
      <c r="H33" s="107"/>
      <c r="I33" s="107"/>
      <c r="J33" s="107"/>
      <c r="K33" s="107"/>
      <c r="L33" s="107"/>
      <c r="M33" s="107"/>
      <c r="N33" s="107"/>
      <c r="O33" s="107"/>
      <c r="P33" s="107"/>
      <c r="Q33" s="107"/>
      <c r="R33" s="107"/>
      <c r="S33" s="108"/>
      <c r="T33" s="108"/>
      <c r="U33" s="108"/>
      <c r="V33" s="108"/>
      <c r="W33" s="107"/>
      <c r="X33" s="107"/>
      <c r="Y33" s="108"/>
      <c r="Z33" s="108"/>
      <c r="AA33" s="108"/>
      <c r="AB33" s="108"/>
      <c r="AC33" s="108"/>
      <c r="AD33" s="108"/>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9"/>
      <c r="BD33" s="109"/>
      <c r="BE33" s="109"/>
      <c r="BF33" s="109"/>
      <c r="BG33" s="109"/>
      <c r="BH33" s="109"/>
      <c r="BI33" s="109"/>
      <c r="BJ33" s="109"/>
      <c r="BK33" s="109"/>
      <c r="BL33" s="110"/>
      <c r="BM33" s="110"/>
      <c r="BN33" s="110"/>
      <c r="BO33" s="110"/>
    </row>
    <row r="34" spans="1:67" s="106" customFormat="1" ht="15" customHeight="1">
      <c r="A34" s="105"/>
      <c r="B34" s="105" t="s">
        <v>104</v>
      </c>
      <c r="C34" s="107"/>
      <c r="D34" s="107"/>
      <c r="E34" s="107"/>
      <c r="F34" s="107"/>
      <c r="G34" s="107"/>
      <c r="H34" s="107"/>
      <c r="I34" s="107"/>
      <c r="J34" s="107"/>
      <c r="K34" s="107"/>
      <c r="L34" s="107"/>
      <c r="M34" s="107"/>
      <c r="N34" s="107"/>
      <c r="O34" s="107"/>
      <c r="P34" s="107"/>
      <c r="Q34" s="107"/>
      <c r="R34" s="107"/>
      <c r="S34" s="108"/>
      <c r="T34" s="108"/>
      <c r="U34" s="108"/>
      <c r="V34" s="108"/>
      <c r="W34" s="107"/>
      <c r="X34" s="107"/>
      <c r="Y34" s="108"/>
      <c r="Z34" s="108"/>
      <c r="AA34" s="108"/>
      <c r="AB34" s="108"/>
      <c r="AC34" s="108"/>
      <c r="AD34" s="108"/>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9"/>
      <c r="BD34" s="109"/>
      <c r="BE34" s="109"/>
      <c r="BF34" s="109"/>
      <c r="BG34" s="109"/>
      <c r="BH34" s="109"/>
      <c r="BI34" s="109"/>
      <c r="BJ34" s="109"/>
      <c r="BK34" s="109"/>
      <c r="BL34" s="110"/>
      <c r="BM34" s="110"/>
      <c r="BN34" s="110"/>
      <c r="BO34" s="110"/>
    </row>
    <row r="35" spans="1:67" s="106" customFormat="1" ht="15" customHeight="1">
      <c r="A35" s="105"/>
      <c r="B35" s="105" t="s">
        <v>105</v>
      </c>
      <c r="C35" s="107"/>
      <c r="D35" s="107"/>
      <c r="E35" s="107"/>
      <c r="F35" s="107"/>
      <c r="G35" s="107"/>
      <c r="H35" s="107"/>
      <c r="I35" s="107"/>
      <c r="J35" s="107"/>
      <c r="K35" s="107"/>
      <c r="L35" s="107"/>
      <c r="M35" s="107"/>
      <c r="N35" s="107"/>
      <c r="O35" s="107"/>
      <c r="P35" s="107"/>
      <c r="Q35" s="107"/>
      <c r="R35" s="107"/>
      <c r="S35" s="108"/>
      <c r="T35" s="108"/>
      <c r="U35" s="108"/>
      <c r="V35" s="108"/>
      <c r="W35" s="107"/>
      <c r="X35" s="107"/>
      <c r="Y35" s="108"/>
      <c r="Z35" s="108"/>
      <c r="AA35" s="108"/>
      <c r="AB35" s="108"/>
      <c r="AC35" s="108"/>
      <c r="AD35" s="108"/>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9"/>
      <c r="BD35" s="109"/>
      <c r="BE35" s="109"/>
      <c r="BF35" s="109"/>
      <c r="BG35" s="109"/>
      <c r="BH35" s="109"/>
      <c r="BI35" s="109"/>
      <c r="BJ35" s="109"/>
      <c r="BK35" s="109"/>
      <c r="BL35" s="110"/>
      <c r="BM35" s="110"/>
      <c r="BN35" s="110"/>
      <c r="BO35" s="110"/>
    </row>
    <row r="36" spans="1:67" s="36" customFormat="1" ht="15" customHeight="1">
      <c r="A36" s="69"/>
      <c r="B36" s="105" t="s">
        <v>106</v>
      </c>
      <c r="C36" s="87"/>
      <c r="D36" s="8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70"/>
      <c r="BD36" s="70"/>
      <c r="BE36" s="70"/>
      <c r="BF36" s="70"/>
      <c r="BG36" s="70"/>
      <c r="BH36" s="70"/>
      <c r="BI36" s="70"/>
      <c r="BJ36" s="128">
        <f>work!A1+work!A12+work!A37</f>
        <v>0</v>
      </c>
      <c r="BK36" s="129"/>
      <c r="BL36" s="129"/>
      <c r="BM36" s="130"/>
      <c r="BN36" s="69"/>
      <c r="BO36" s="69"/>
    </row>
    <row r="37" spans="1:67" s="106" customFormat="1" ht="15" customHeight="1">
      <c r="A37" s="105"/>
      <c r="B37" s="105" t="s">
        <v>107</v>
      </c>
      <c r="C37" s="87"/>
      <c r="D37" s="8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87" t="s">
        <v>108</v>
      </c>
      <c r="AR37" s="68"/>
      <c r="AS37" s="68"/>
      <c r="AT37" s="68"/>
      <c r="AU37" s="68"/>
      <c r="AV37" s="68"/>
      <c r="AW37" s="68"/>
      <c r="AX37" s="68"/>
      <c r="AY37" s="68"/>
      <c r="AZ37" s="68"/>
      <c r="BA37" s="68"/>
      <c r="BB37" s="68"/>
      <c r="BC37" s="70"/>
      <c r="BD37" s="70"/>
      <c r="BE37" s="70"/>
      <c r="BF37" s="70"/>
      <c r="BG37" s="70"/>
      <c r="BH37" s="70"/>
      <c r="BI37" s="70"/>
      <c r="BJ37" s="131"/>
      <c r="BK37" s="132"/>
      <c r="BL37" s="132"/>
      <c r="BM37" s="133"/>
      <c r="BN37" s="105"/>
      <c r="BO37" s="105"/>
    </row>
    <row r="38" spans="1:67" s="106" customFormat="1" ht="15" customHeight="1">
      <c r="A38" s="105"/>
      <c r="B38" s="105"/>
      <c r="C38" s="87"/>
      <c r="D38" s="8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70"/>
      <c r="BD38" s="70"/>
      <c r="BE38" s="70"/>
      <c r="BF38" s="70"/>
      <c r="BG38" s="70"/>
      <c r="BH38" s="70"/>
      <c r="BI38" s="70"/>
      <c r="BJ38" s="70"/>
      <c r="BK38" s="70"/>
      <c r="BL38" s="105"/>
      <c r="BM38" s="105"/>
      <c r="BN38" s="105"/>
      <c r="BO38" s="105"/>
    </row>
    <row r="39" spans="1:67" s="36" customFormat="1" ht="15" customHeight="1">
      <c r="A39" s="69"/>
      <c r="B39" s="69"/>
      <c r="C39" s="89" t="s">
        <v>8</v>
      </c>
      <c r="D39" s="90"/>
      <c r="E39" s="83"/>
      <c r="F39" s="83"/>
      <c r="G39" s="83"/>
      <c r="H39" s="83"/>
      <c r="I39" s="83"/>
      <c r="J39" s="83"/>
      <c r="K39" s="83"/>
      <c r="L39" s="83"/>
      <c r="M39" s="83"/>
      <c r="N39" s="83"/>
      <c r="O39" s="83"/>
      <c r="P39" s="83"/>
      <c r="Q39" s="91"/>
      <c r="R39" s="91"/>
      <c r="S39" s="91"/>
      <c r="T39" s="91"/>
      <c r="U39" s="91"/>
      <c r="V39" s="91"/>
      <c r="W39" s="91"/>
      <c r="X39" s="91"/>
      <c r="Y39" s="92"/>
      <c r="Z39" s="93"/>
      <c r="AA39" s="93"/>
      <c r="AB39" s="93"/>
      <c r="AC39" s="93"/>
      <c r="AD39" s="91"/>
      <c r="AE39" s="91"/>
      <c r="AF39" s="91"/>
      <c r="AG39" s="91"/>
      <c r="AH39" s="91"/>
      <c r="AI39" s="91"/>
      <c r="AJ39" s="91"/>
      <c r="AK39" s="91"/>
      <c r="AL39" s="91"/>
      <c r="AM39" s="91"/>
      <c r="AN39" s="91"/>
      <c r="AO39" s="91"/>
      <c r="AP39" s="91"/>
      <c r="AQ39" s="91"/>
      <c r="AR39" s="91"/>
      <c r="AS39" s="91"/>
      <c r="AT39" s="91"/>
      <c r="AU39" s="91"/>
      <c r="AV39" s="91"/>
      <c r="AW39" s="91"/>
      <c r="AX39" s="91"/>
      <c r="AY39" s="91"/>
      <c r="AZ39" s="83"/>
      <c r="BA39" s="83"/>
      <c r="BB39" s="83"/>
      <c r="BC39" s="94"/>
      <c r="BD39" s="94"/>
      <c r="BE39" s="94"/>
      <c r="BF39" s="94"/>
      <c r="BG39" s="94"/>
      <c r="BH39" s="94"/>
      <c r="BI39" s="94"/>
      <c r="BJ39" s="94"/>
      <c r="BK39" s="94"/>
      <c r="BL39" s="95"/>
      <c r="BM39" s="95"/>
      <c r="BN39" s="95"/>
      <c r="BO39" s="69"/>
    </row>
    <row r="40" spans="1:67" s="38" customFormat="1" ht="15" customHeight="1">
      <c r="A40" s="69"/>
      <c r="B40" s="69"/>
      <c r="C40" s="68"/>
      <c r="D40" s="83"/>
      <c r="E40" s="83" t="s">
        <v>32</v>
      </c>
      <c r="F40" s="90"/>
      <c r="G40" s="83"/>
      <c r="H40" s="83"/>
      <c r="I40" s="83"/>
      <c r="J40" s="83"/>
      <c r="K40" s="83"/>
      <c r="L40" s="83"/>
      <c r="M40" s="83"/>
      <c r="N40" s="83"/>
      <c r="O40" s="83"/>
      <c r="P40" s="83"/>
      <c r="Q40" s="91"/>
      <c r="R40" s="91"/>
      <c r="S40" s="91"/>
      <c r="T40" s="91"/>
      <c r="U40" s="91"/>
      <c r="V40" s="91"/>
      <c r="W40" s="91"/>
      <c r="X40" s="91"/>
      <c r="Y40" s="92"/>
      <c r="Z40" s="93"/>
      <c r="AA40" s="93"/>
      <c r="AB40" s="93"/>
      <c r="AC40" s="93"/>
      <c r="AD40" s="91"/>
      <c r="AE40" s="91"/>
      <c r="AF40" s="91"/>
      <c r="AG40" s="91"/>
      <c r="AH40" s="91"/>
      <c r="AI40" s="91"/>
      <c r="AJ40" s="91"/>
      <c r="AK40" s="91"/>
      <c r="AL40" s="91"/>
      <c r="AM40" s="91"/>
      <c r="AN40" s="91"/>
      <c r="AO40" s="91"/>
      <c r="AP40" s="91"/>
      <c r="AQ40" s="91"/>
      <c r="AR40" s="91"/>
      <c r="AS40" s="91"/>
      <c r="AT40" s="91"/>
      <c r="AU40" s="91"/>
      <c r="AV40" s="91"/>
      <c r="AW40" s="91"/>
      <c r="AX40" s="91"/>
      <c r="AY40" s="91"/>
      <c r="AZ40" s="83"/>
      <c r="BA40" s="83"/>
      <c r="BB40" s="83"/>
      <c r="BC40" s="94"/>
      <c r="BD40" s="94"/>
      <c r="BE40" s="94"/>
      <c r="BF40" s="94"/>
      <c r="BG40" s="94"/>
      <c r="BH40" s="94"/>
      <c r="BI40" s="94"/>
      <c r="BJ40" s="94"/>
      <c r="BK40" s="94"/>
      <c r="BL40" s="95"/>
      <c r="BM40" s="95"/>
      <c r="BN40" s="95"/>
      <c r="BO40" s="69"/>
    </row>
    <row r="41" spans="1:67" s="36" customFormat="1" ht="18" customHeight="1">
      <c r="A41" s="69"/>
      <c r="B41" s="69"/>
      <c r="C41" s="95"/>
      <c r="D41" s="69"/>
      <c r="E41" s="95"/>
      <c r="F41" s="71" t="s">
        <v>22</v>
      </c>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69"/>
    </row>
    <row r="42" spans="1:67" s="36" customFormat="1" ht="18" customHeight="1">
      <c r="A42" s="69"/>
      <c r="B42" s="69"/>
      <c r="C42" s="95"/>
      <c r="D42" s="69"/>
      <c r="E42" s="95"/>
      <c r="F42" s="71" t="s">
        <v>23</v>
      </c>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t="b">
        <v>1</v>
      </c>
      <c r="BC42" s="70"/>
      <c r="BD42" s="70"/>
      <c r="BE42" s="70"/>
      <c r="BF42" s="70"/>
      <c r="BG42" s="70"/>
      <c r="BH42" s="70"/>
      <c r="BI42" s="70"/>
      <c r="BJ42" s="70"/>
      <c r="BK42" s="70"/>
      <c r="BL42" s="69"/>
      <c r="BM42" s="69"/>
      <c r="BN42" s="69"/>
      <c r="BO42" s="69"/>
    </row>
    <row r="43" spans="1:67" s="36" customFormat="1" ht="18" customHeight="1">
      <c r="A43" s="69"/>
      <c r="B43" s="69"/>
      <c r="C43" s="95"/>
      <c r="D43" s="69"/>
      <c r="E43" s="95"/>
      <c r="F43" s="71" t="s">
        <v>24</v>
      </c>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70"/>
      <c r="BD43" s="70"/>
      <c r="BE43" s="70"/>
      <c r="BF43" s="70"/>
      <c r="BG43" s="70"/>
      <c r="BH43" s="70"/>
      <c r="BI43" s="70"/>
      <c r="BJ43" s="70"/>
      <c r="BK43" s="70"/>
      <c r="BL43" s="69"/>
      <c r="BM43" s="69"/>
      <c r="BN43" s="69"/>
      <c r="BO43" s="69"/>
    </row>
    <row r="44" spans="1:67" s="36" customFormat="1" ht="18" customHeight="1">
      <c r="A44" s="69"/>
      <c r="B44" s="69"/>
      <c r="C44" s="95"/>
      <c r="D44" s="69"/>
      <c r="E44" s="95"/>
      <c r="F44" s="71" t="s">
        <v>25</v>
      </c>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70"/>
      <c r="BD44" s="70"/>
      <c r="BE44" s="70"/>
      <c r="BF44" s="70"/>
      <c r="BG44" s="70"/>
      <c r="BH44" s="70"/>
      <c r="BI44" s="70"/>
      <c r="BJ44" s="70"/>
      <c r="BK44" s="70"/>
      <c r="BL44" s="69"/>
      <c r="BM44" s="69"/>
      <c r="BN44" s="69"/>
      <c r="BO44" s="69"/>
    </row>
    <row r="45" spans="1:67" s="36" customFormat="1" ht="18" customHeight="1">
      <c r="A45" s="69"/>
      <c r="B45" s="69"/>
      <c r="C45" s="95"/>
      <c r="D45" s="69"/>
      <c r="E45" s="95"/>
      <c r="F45" s="71" t="s">
        <v>26</v>
      </c>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70"/>
      <c r="BD45" s="70"/>
      <c r="BE45" s="70"/>
      <c r="BF45" s="70"/>
      <c r="BG45" s="70"/>
      <c r="BH45" s="70"/>
      <c r="BI45" s="70"/>
      <c r="BJ45" s="70"/>
      <c r="BK45" s="70"/>
      <c r="BL45" s="69"/>
      <c r="BM45" s="69"/>
      <c r="BN45" s="69"/>
      <c r="BO45" s="69"/>
    </row>
    <row r="46" spans="1:67" s="36" customFormat="1" ht="18" customHeight="1">
      <c r="A46" s="69"/>
      <c r="B46" s="69"/>
      <c r="C46" s="95"/>
      <c r="D46" s="69"/>
      <c r="E46" s="95"/>
      <c r="F46" s="71" t="s">
        <v>27</v>
      </c>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70"/>
      <c r="BD46" s="70"/>
      <c r="BE46" s="70"/>
      <c r="BF46" s="70"/>
      <c r="BG46" s="70"/>
      <c r="BH46" s="70"/>
      <c r="BI46" s="70"/>
      <c r="BJ46" s="70"/>
      <c r="BK46" s="70"/>
      <c r="BL46" s="69"/>
      <c r="BM46" s="69"/>
      <c r="BN46" s="69"/>
      <c r="BO46" s="69"/>
    </row>
    <row r="47" spans="1:67" s="36" customFormat="1" ht="18" customHeight="1">
      <c r="A47" s="69"/>
      <c r="B47" s="69"/>
      <c r="C47" s="95"/>
      <c r="D47" s="69"/>
      <c r="E47" s="95"/>
      <c r="F47" s="71" t="s">
        <v>28</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70"/>
      <c r="BD47" s="70"/>
      <c r="BE47" s="70"/>
      <c r="BF47" s="70"/>
      <c r="BG47" s="70"/>
      <c r="BH47" s="70"/>
      <c r="BI47" s="70"/>
      <c r="BJ47" s="70"/>
      <c r="BK47" s="70"/>
      <c r="BL47" s="69"/>
      <c r="BM47" s="69"/>
      <c r="BN47" s="69"/>
      <c r="BO47" s="69"/>
    </row>
    <row r="48" spans="1:67" s="36" customFormat="1" ht="18" customHeight="1">
      <c r="A48" s="69"/>
      <c r="B48" s="69"/>
      <c r="C48" s="95"/>
      <c r="D48" s="69"/>
      <c r="E48" s="95"/>
      <c r="F48" s="71" t="s">
        <v>29</v>
      </c>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70"/>
      <c r="BD48" s="70"/>
      <c r="BE48" s="70"/>
      <c r="BF48" s="70"/>
      <c r="BG48" s="70"/>
      <c r="BH48" s="70"/>
      <c r="BI48" s="70"/>
      <c r="BJ48" s="70"/>
      <c r="BK48" s="70"/>
      <c r="BL48" s="69"/>
      <c r="BM48" s="69"/>
      <c r="BN48" s="69"/>
      <c r="BO48" s="69"/>
    </row>
    <row r="49" spans="1:67" s="36" customFormat="1" ht="18" customHeight="1">
      <c r="A49" s="69"/>
      <c r="B49" s="69"/>
      <c r="C49" s="95"/>
      <c r="D49" s="69"/>
      <c r="E49" s="95"/>
      <c r="F49" s="71" t="s">
        <v>30</v>
      </c>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70"/>
      <c r="BD49" s="70"/>
      <c r="BE49" s="70"/>
      <c r="BF49" s="70"/>
      <c r="BG49" s="70"/>
      <c r="BH49" s="70"/>
      <c r="BI49" s="70"/>
      <c r="BJ49" s="70"/>
      <c r="BK49" s="70"/>
      <c r="BL49" s="69"/>
      <c r="BM49" s="69"/>
      <c r="BN49" s="69"/>
      <c r="BO49" s="69"/>
    </row>
    <row r="50" spans="1:67" s="36" customFormat="1" ht="18" customHeight="1">
      <c r="A50" s="69"/>
      <c r="B50" s="69"/>
      <c r="C50" s="95"/>
      <c r="D50" s="69"/>
      <c r="E50" s="95"/>
      <c r="F50" s="71" t="s">
        <v>31</v>
      </c>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70"/>
      <c r="BD50" s="70"/>
      <c r="BE50" s="70"/>
      <c r="BF50" s="70"/>
      <c r="BG50" s="70"/>
      <c r="BH50" s="70"/>
      <c r="BI50" s="70"/>
      <c r="BJ50" s="70"/>
      <c r="BK50" s="70"/>
      <c r="BL50" s="69"/>
      <c r="BM50" s="69"/>
      <c r="BN50" s="69"/>
      <c r="BO50" s="69"/>
    </row>
    <row r="51" spans="1:67" s="36" customFormat="1" ht="15" customHeight="1">
      <c r="A51" s="69"/>
      <c r="B51" s="69"/>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70"/>
      <c r="BD51" s="70"/>
      <c r="BE51" s="70"/>
      <c r="BF51" s="70"/>
      <c r="BG51" s="70"/>
      <c r="BH51" s="70"/>
      <c r="BI51" s="70"/>
      <c r="BJ51" s="70"/>
      <c r="BK51" s="70"/>
      <c r="BL51" s="69"/>
      <c r="BM51" s="69"/>
      <c r="BN51" s="69"/>
      <c r="BO51" s="69"/>
    </row>
    <row r="52" spans="1:67" s="106" customFormat="1" ht="15" customHeight="1">
      <c r="A52" s="117"/>
      <c r="B52" s="117"/>
      <c r="C52" s="79" t="s">
        <v>9</v>
      </c>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70"/>
      <c r="BD52" s="70"/>
      <c r="BE52" s="70"/>
      <c r="BF52" s="70"/>
      <c r="BG52" s="70"/>
      <c r="BH52" s="70"/>
      <c r="BI52" s="70"/>
      <c r="BJ52" s="70"/>
      <c r="BK52" s="70"/>
      <c r="BL52" s="117"/>
      <c r="BM52" s="117"/>
      <c r="BN52" s="117"/>
      <c r="BO52" s="117"/>
    </row>
    <row r="53" spans="1:67" s="115" customFormat="1" ht="15" customHeight="1">
      <c r="A53" s="112"/>
      <c r="B53" s="112"/>
      <c r="C53" s="116"/>
      <c r="D53" s="68"/>
      <c r="E53" s="83" t="s">
        <v>37</v>
      </c>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70"/>
      <c r="BD53" s="70"/>
      <c r="BE53" s="70"/>
      <c r="BF53" s="70"/>
      <c r="BG53" s="70"/>
      <c r="BH53" s="70"/>
      <c r="BI53" s="70"/>
      <c r="BJ53" s="70"/>
      <c r="BK53" s="114"/>
      <c r="BL53" s="112"/>
      <c r="BM53" s="112"/>
      <c r="BN53" s="112"/>
      <c r="BO53" s="112"/>
    </row>
    <row r="54" spans="1:67" s="115" customFormat="1" ht="18" customHeight="1">
      <c r="A54" s="112"/>
      <c r="B54" s="112"/>
      <c r="C54" s="113"/>
      <c r="D54" s="68"/>
      <c r="E54" s="95"/>
      <c r="F54" s="118" t="s">
        <v>88</v>
      </c>
      <c r="G54" s="68"/>
      <c r="H54" s="68"/>
      <c r="I54" s="68"/>
      <c r="J54" s="68"/>
      <c r="K54" s="68"/>
      <c r="L54" s="68"/>
      <c r="M54" s="68"/>
      <c r="N54" s="68"/>
      <c r="O54" s="68"/>
      <c r="P54" s="68"/>
      <c r="Q54" s="68"/>
      <c r="R54" s="68"/>
      <c r="S54" s="68"/>
      <c r="T54" s="68"/>
      <c r="U54" s="68"/>
      <c r="V54" s="68"/>
      <c r="W54" s="68"/>
      <c r="X54" s="68"/>
      <c r="Y54" s="68"/>
      <c r="Z54" s="74" t="s">
        <v>89</v>
      </c>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70"/>
      <c r="BD54" s="70"/>
      <c r="BE54" s="70"/>
      <c r="BF54" s="70"/>
      <c r="BG54" s="70"/>
      <c r="BH54" s="70"/>
      <c r="BI54" s="70"/>
      <c r="BJ54" s="70"/>
      <c r="BK54" s="114"/>
      <c r="BL54" s="112"/>
      <c r="BM54" s="112"/>
      <c r="BN54" s="112"/>
      <c r="BO54" s="112"/>
    </row>
    <row r="55" spans="1:67" s="115" customFormat="1" ht="18" customHeight="1">
      <c r="A55" s="112"/>
      <c r="B55" s="112"/>
      <c r="C55" s="113"/>
      <c r="D55" s="68"/>
      <c r="E55" s="95"/>
      <c r="F55" s="118" t="s">
        <v>33</v>
      </c>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70"/>
      <c r="BD55" s="70"/>
      <c r="BE55" s="70"/>
      <c r="BF55" s="70"/>
      <c r="BG55" s="70"/>
      <c r="BH55" s="70"/>
      <c r="BI55" s="70"/>
      <c r="BJ55" s="70"/>
      <c r="BK55" s="114"/>
      <c r="BL55" s="112"/>
      <c r="BM55" s="112"/>
      <c r="BN55" s="112"/>
      <c r="BO55" s="112"/>
    </row>
    <row r="56" spans="1:67" s="115" customFormat="1" ht="18" customHeight="1">
      <c r="A56" s="112"/>
      <c r="B56" s="112"/>
      <c r="C56" s="113"/>
      <c r="D56" s="68"/>
      <c r="E56" s="95"/>
      <c r="F56" s="118" t="s">
        <v>34</v>
      </c>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70"/>
      <c r="BD56" s="70"/>
      <c r="BE56" s="70"/>
      <c r="BF56" s="70"/>
      <c r="BG56" s="70"/>
      <c r="BH56" s="70"/>
      <c r="BI56" s="70"/>
      <c r="BJ56" s="70"/>
      <c r="BK56" s="114"/>
      <c r="BL56" s="112"/>
      <c r="BM56" s="112"/>
      <c r="BN56" s="112"/>
      <c r="BO56" s="112"/>
    </row>
    <row r="57" spans="1:67" s="115" customFormat="1" ht="18" customHeight="1">
      <c r="A57" s="112"/>
      <c r="B57" s="112"/>
      <c r="C57" s="113"/>
      <c r="D57" s="68"/>
      <c r="E57" s="95"/>
      <c r="F57" s="118" t="s">
        <v>35</v>
      </c>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70"/>
      <c r="BD57" s="70"/>
      <c r="BE57" s="70"/>
      <c r="BF57" s="70"/>
      <c r="BG57" s="70"/>
      <c r="BH57" s="70"/>
      <c r="BI57" s="70"/>
      <c r="BJ57" s="70"/>
      <c r="BK57" s="114"/>
      <c r="BL57" s="112"/>
      <c r="BM57" s="112"/>
      <c r="BN57" s="112"/>
      <c r="BO57" s="112"/>
    </row>
    <row r="58" spans="1:67" s="115" customFormat="1" ht="18" customHeight="1">
      <c r="A58" s="112"/>
      <c r="B58" s="112"/>
      <c r="C58" s="113"/>
      <c r="D58" s="68"/>
      <c r="E58" s="95"/>
      <c r="F58" s="118" t="s">
        <v>36</v>
      </c>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70"/>
      <c r="BD58" s="70"/>
      <c r="BE58" s="70"/>
      <c r="BF58" s="70"/>
      <c r="BG58" s="70"/>
      <c r="BH58" s="70"/>
      <c r="BI58" s="70"/>
      <c r="BJ58" s="70"/>
      <c r="BK58" s="114"/>
      <c r="BL58" s="112"/>
      <c r="BM58" s="112"/>
      <c r="BN58" s="112"/>
      <c r="BO58" s="112"/>
    </row>
    <row r="59" spans="1:67" s="115" customFormat="1" ht="18" customHeight="1">
      <c r="A59" s="112"/>
      <c r="B59" s="112"/>
      <c r="C59" s="113"/>
      <c r="D59" s="68"/>
      <c r="E59" s="95"/>
      <c r="F59" s="118" t="s">
        <v>126</v>
      </c>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70"/>
      <c r="BD59" s="70"/>
      <c r="BE59" s="70"/>
      <c r="BF59" s="70"/>
      <c r="BG59" s="70"/>
      <c r="BH59" s="70"/>
      <c r="BI59" s="70"/>
      <c r="BJ59" s="70"/>
      <c r="BK59" s="114"/>
      <c r="BL59" s="112"/>
      <c r="BM59" s="112"/>
      <c r="BN59" s="112"/>
      <c r="BO59" s="112"/>
    </row>
    <row r="60" spans="1:67" s="115" customFormat="1" ht="18" customHeight="1">
      <c r="A60" s="112"/>
      <c r="B60" s="112"/>
      <c r="C60" s="113"/>
      <c r="D60" s="68"/>
      <c r="E60" s="95"/>
      <c r="F60" s="118" t="s">
        <v>127</v>
      </c>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70"/>
      <c r="BD60" s="70"/>
      <c r="BE60" s="70"/>
      <c r="BF60" s="70"/>
      <c r="BG60" s="70"/>
      <c r="BH60" s="70"/>
      <c r="BI60" s="70"/>
      <c r="BJ60" s="70"/>
      <c r="BK60" s="114"/>
      <c r="BL60" s="112"/>
      <c r="BM60" s="112"/>
      <c r="BN60" s="112"/>
      <c r="BO60" s="112"/>
    </row>
    <row r="61" spans="1:67" s="115" customFormat="1" ht="18" customHeight="1">
      <c r="A61" s="112"/>
      <c r="B61" s="112"/>
      <c r="C61" s="113"/>
      <c r="D61" s="68"/>
      <c r="E61" s="95"/>
      <c r="F61" s="118" t="s">
        <v>128</v>
      </c>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70"/>
      <c r="BD61" s="70"/>
      <c r="BE61" s="70"/>
      <c r="BF61" s="70"/>
      <c r="BG61" s="70"/>
      <c r="BH61" s="70"/>
      <c r="BI61" s="70"/>
      <c r="BJ61" s="70"/>
      <c r="BK61" s="114"/>
      <c r="BL61" s="112"/>
      <c r="BM61" s="112"/>
      <c r="BN61" s="112"/>
      <c r="BO61" s="112"/>
    </row>
    <row r="62" spans="1:67" s="115" customFormat="1" ht="18" customHeight="1">
      <c r="A62" s="112"/>
      <c r="B62" s="112"/>
      <c r="C62" s="113"/>
      <c r="D62" s="68"/>
      <c r="E62" s="95"/>
      <c r="F62" s="118" t="s">
        <v>122</v>
      </c>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70"/>
      <c r="BD62" s="70"/>
      <c r="BE62" s="70"/>
      <c r="BF62" s="70"/>
      <c r="BG62" s="70"/>
      <c r="BH62" s="70"/>
      <c r="BI62" s="70"/>
      <c r="BJ62" s="70"/>
      <c r="BK62" s="114"/>
      <c r="BL62" s="112"/>
      <c r="BM62" s="112"/>
      <c r="BN62" s="112"/>
      <c r="BO62" s="112"/>
    </row>
    <row r="63" spans="1:67" s="115" customFormat="1" ht="18" customHeight="1">
      <c r="A63" s="112"/>
      <c r="B63" s="112"/>
      <c r="C63" s="113"/>
      <c r="D63" s="68"/>
      <c r="E63" s="95"/>
      <c r="F63" s="118" t="s">
        <v>123</v>
      </c>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70"/>
      <c r="BD63" s="70"/>
      <c r="BE63" s="70"/>
      <c r="BF63" s="70"/>
      <c r="BG63" s="70"/>
      <c r="BH63" s="70"/>
      <c r="BI63" s="70"/>
      <c r="BJ63" s="70"/>
      <c r="BK63" s="114"/>
      <c r="BL63" s="112"/>
      <c r="BM63" s="112"/>
      <c r="BN63" s="112"/>
      <c r="BO63" s="112"/>
    </row>
    <row r="64" spans="1:67" s="115" customFormat="1" ht="18" customHeight="1">
      <c r="A64" s="112"/>
      <c r="B64" s="112"/>
      <c r="C64" s="113"/>
      <c r="D64" s="68"/>
      <c r="E64" s="95"/>
      <c r="F64" s="118" t="s">
        <v>124</v>
      </c>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70"/>
      <c r="BD64" s="70"/>
      <c r="BE64" s="70"/>
      <c r="BF64" s="70"/>
      <c r="BG64" s="70"/>
      <c r="BH64" s="70"/>
      <c r="BI64" s="70"/>
      <c r="BJ64" s="70"/>
      <c r="BK64" s="114"/>
      <c r="BL64" s="112"/>
      <c r="BM64" s="112"/>
      <c r="BN64" s="112"/>
      <c r="BO64" s="112"/>
    </row>
    <row r="65" spans="1:67" s="115" customFormat="1" ht="18" customHeight="1">
      <c r="A65" s="112"/>
      <c r="B65" s="112"/>
      <c r="C65" s="113"/>
      <c r="D65" s="68"/>
      <c r="E65" s="95"/>
      <c r="F65" s="118" t="s">
        <v>119</v>
      </c>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70"/>
      <c r="BD65" s="70"/>
      <c r="BE65" s="70"/>
      <c r="BF65" s="70"/>
      <c r="BG65" s="70"/>
      <c r="BH65" s="70"/>
      <c r="BI65" s="70"/>
      <c r="BJ65" s="70"/>
      <c r="BK65" s="114"/>
      <c r="BL65" s="112"/>
      <c r="BM65" s="112"/>
      <c r="BN65" s="112"/>
      <c r="BO65" s="112"/>
    </row>
    <row r="66" spans="1:67" s="115" customFormat="1" ht="18" customHeight="1">
      <c r="A66" s="112"/>
      <c r="B66" s="112"/>
      <c r="C66" s="113"/>
      <c r="D66" s="68"/>
      <c r="E66" s="95"/>
      <c r="F66" s="118" t="s">
        <v>120</v>
      </c>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70"/>
      <c r="BD66" s="70"/>
      <c r="BE66" s="70"/>
      <c r="BF66" s="70"/>
      <c r="BG66" s="70"/>
      <c r="BH66" s="70"/>
      <c r="BI66" s="70"/>
      <c r="BJ66" s="70"/>
      <c r="BK66" s="114"/>
      <c r="BL66" s="112"/>
      <c r="BM66" s="112"/>
      <c r="BN66" s="112"/>
      <c r="BO66" s="112"/>
    </row>
    <row r="67" spans="1:67" s="115" customFormat="1" ht="18" customHeight="1">
      <c r="A67" s="112"/>
      <c r="B67" s="112"/>
      <c r="C67" s="113"/>
      <c r="D67" s="68"/>
      <c r="E67" s="95"/>
      <c r="F67" s="118" t="s">
        <v>121</v>
      </c>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70"/>
      <c r="BD67" s="70"/>
      <c r="BE67" s="70"/>
      <c r="BF67" s="70"/>
      <c r="BG67" s="70"/>
      <c r="BH67" s="70"/>
      <c r="BI67" s="70"/>
      <c r="BJ67" s="70"/>
      <c r="BK67" s="114"/>
      <c r="BL67" s="112"/>
      <c r="BM67" s="112"/>
      <c r="BN67" s="112"/>
      <c r="BO67" s="112"/>
    </row>
    <row r="68" spans="1:67" s="115" customFormat="1" ht="18" customHeight="1">
      <c r="A68" s="112"/>
      <c r="B68" s="112"/>
      <c r="C68" s="113"/>
      <c r="D68" s="68"/>
      <c r="E68" s="95"/>
      <c r="F68" s="118" t="s">
        <v>139</v>
      </c>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70"/>
      <c r="BD68" s="70"/>
      <c r="BE68" s="70"/>
      <c r="BF68" s="70"/>
      <c r="BG68" s="70"/>
      <c r="BH68" s="70"/>
      <c r="BI68" s="70"/>
      <c r="BJ68" s="70"/>
      <c r="BK68" s="114"/>
      <c r="BL68" s="112"/>
      <c r="BM68" s="112"/>
      <c r="BN68" s="112"/>
      <c r="BO68" s="112"/>
    </row>
    <row r="69" spans="1:67" s="115" customFormat="1" ht="18" customHeight="1">
      <c r="A69" s="112"/>
      <c r="B69" s="112"/>
      <c r="C69" s="113"/>
      <c r="D69" s="68"/>
      <c r="E69" s="95"/>
      <c r="F69" s="118" t="s">
        <v>129</v>
      </c>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70"/>
      <c r="BD69" s="70"/>
      <c r="BE69" s="70"/>
      <c r="BF69" s="70"/>
      <c r="BG69" s="70"/>
      <c r="BH69" s="70"/>
      <c r="BI69" s="70"/>
      <c r="BJ69" s="70"/>
      <c r="BK69" s="114"/>
      <c r="BL69" s="112"/>
      <c r="BM69" s="112"/>
      <c r="BN69" s="112"/>
      <c r="BO69" s="112"/>
    </row>
    <row r="70" spans="1:67" s="115" customFormat="1" ht="18" customHeight="1">
      <c r="A70" s="112"/>
      <c r="B70" s="112"/>
      <c r="C70" s="113"/>
      <c r="D70" s="68"/>
      <c r="E70" s="95"/>
      <c r="F70" s="118" t="s">
        <v>130</v>
      </c>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70"/>
      <c r="BD70" s="70"/>
      <c r="BE70" s="70"/>
      <c r="BF70" s="70"/>
      <c r="BG70" s="70"/>
      <c r="BH70" s="70"/>
      <c r="BI70" s="70"/>
      <c r="BJ70" s="70"/>
      <c r="BK70" s="114"/>
      <c r="BL70" s="112"/>
      <c r="BM70" s="112"/>
      <c r="BN70" s="112"/>
      <c r="BO70" s="112"/>
    </row>
    <row r="71" spans="1:67" s="115" customFormat="1" ht="18" customHeight="1">
      <c r="A71" s="112"/>
      <c r="B71" s="112"/>
      <c r="C71" s="113"/>
      <c r="D71" s="68"/>
      <c r="E71" s="95"/>
      <c r="F71" s="118" t="s">
        <v>125</v>
      </c>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70"/>
      <c r="BD71" s="70"/>
      <c r="BE71" s="70"/>
      <c r="BF71" s="70"/>
      <c r="BG71" s="70"/>
      <c r="BH71" s="70"/>
      <c r="BI71" s="70"/>
      <c r="BJ71" s="70"/>
      <c r="BK71" s="114"/>
      <c r="BL71" s="112"/>
      <c r="BM71" s="112"/>
      <c r="BN71" s="112"/>
      <c r="BO71" s="112"/>
    </row>
    <row r="72" spans="1:67" s="115" customFormat="1" ht="18" customHeight="1">
      <c r="A72" s="112"/>
      <c r="B72" s="112"/>
      <c r="C72" s="113"/>
      <c r="D72" s="68"/>
      <c r="E72" s="95"/>
      <c r="F72" s="118" t="s">
        <v>131</v>
      </c>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70"/>
      <c r="BD72" s="70"/>
      <c r="BE72" s="70"/>
      <c r="BF72" s="70"/>
      <c r="BG72" s="70"/>
      <c r="BH72" s="70"/>
      <c r="BI72" s="70"/>
      <c r="BJ72" s="70"/>
      <c r="BK72" s="114"/>
      <c r="BL72" s="112"/>
      <c r="BM72" s="112"/>
      <c r="BN72" s="112"/>
      <c r="BO72" s="112"/>
    </row>
    <row r="73" spans="1:67" s="115" customFormat="1" ht="18" customHeight="1">
      <c r="A73" s="112"/>
      <c r="B73" s="112"/>
      <c r="C73" s="113"/>
      <c r="D73" s="68"/>
      <c r="E73" s="95"/>
      <c r="F73" s="118" t="s">
        <v>132</v>
      </c>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70"/>
      <c r="BD73" s="70"/>
      <c r="BE73" s="70"/>
      <c r="BF73" s="70"/>
      <c r="BG73" s="70"/>
      <c r="BH73" s="70"/>
      <c r="BI73" s="70"/>
      <c r="BJ73" s="70"/>
      <c r="BK73" s="114"/>
      <c r="BL73" s="112"/>
      <c r="BM73" s="112"/>
      <c r="BN73" s="112"/>
      <c r="BO73" s="112"/>
    </row>
    <row r="74" spans="1:67" s="115" customFormat="1" ht="18" customHeight="1">
      <c r="A74" s="112"/>
      <c r="B74" s="112"/>
      <c r="C74" s="113"/>
      <c r="D74" s="68"/>
      <c r="E74" s="95"/>
      <c r="F74" s="118" t="s">
        <v>133</v>
      </c>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70"/>
      <c r="BD74" s="70"/>
      <c r="BE74" s="70"/>
      <c r="BF74" s="70"/>
      <c r="BG74" s="70"/>
      <c r="BH74" s="70"/>
      <c r="BI74" s="70"/>
      <c r="BJ74" s="70"/>
      <c r="BK74" s="114"/>
      <c r="BL74" s="112"/>
      <c r="BM74" s="112"/>
      <c r="BN74" s="112"/>
      <c r="BO74" s="112"/>
    </row>
    <row r="75" spans="1:67" s="115" customFormat="1" ht="18" customHeight="1">
      <c r="A75" s="112"/>
      <c r="B75" s="112"/>
      <c r="C75" s="113"/>
      <c r="D75" s="68"/>
      <c r="E75" s="95"/>
      <c r="F75" s="118" t="s">
        <v>134</v>
      </c>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70"/>
      <c r="BD75" s="70"/>
      <c r="BE75" s="70"/>
      <c r="BF75" s="70"/>
      <c r="BG75" s="70"/>
      <c r="BH75" s="70"/>
      <c r="BI75" s="70"/>
      <c r="BJ75" s="70"/>
      <c r="BK75" s="114"/>
      <c r="BL75" s="112"/>
      <c r="BM75" s="112"/>
      <c r="BN75" s="112"/>
      <c r="BO75" s="112"/>
    </row>
    <row r="76" spans="1:67" s="115" customFormat="1" ht="18" customHeight="1">
      <c r="A76" s="112"/>
      <c r="B76" s="112"/>
      <c r="C76" s="113"/>
      <c r="D76" s="68"/>
      <c r="E76" s="95"/>
      <c r="F76" s="118" t="s">
        <v>135</v>
      </c>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70"/>
      <c r="BD76" s="70"/>
      <c r="BE76" s="70"/>
      <c r="BF76" s="70"/>
      <c r="BG76" s="70"/>
      <c r="BH76" s="70"/>
      <c r="BI76" s="70"/>
      <c r="BJ76" s="70"/>
      <c r="BK76" s="114"/>
      <c r="BL76" s="112"/>
      <c r="BM76" s="112"/>
      <c r="BN76" s="112"/>
      <c r="BO76" s="112"/>
    </row>
    <row r="77" spans="1:67" s="115" customFormat="1" ht="18" customHeight="1">
      <c r="A77" s="112"/>
      <c r="B77" s="112"/>
      <c r="C77" s="113"/>
      <c r="D77" s="68"/>
      <c r="E77" s="95"/>
      <c r="F77" s="118" t="s">
        <v>136</v>
      </c>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70"/>
      <c r="BD77" s="70"/>
      <c r="BE77" s="70"/>
      <c r="BF77" s="70"/>
      <c r="BG77" s="70"/>
      <c r="BH77" s="70"/>
      <c r="BI77" s="70"/>
      <c r="BJ77" s="70"/>
      <c r="BK77" s="114"/>
      <c r="BL77" s="112"/>
      <c r="BM77" s="112"/>
      <c r="BN77" s="112"/>
      <c r="BO77" s="112"/>
    </row>
    <row r="78" spans="1:67" s="115" customFormat="1" ht="18" customHeight="1">
      <c r="A78" s="112"/>
      <c r="B78" s="112"/>
      <c r="C78" s="113"/>
      <c r="D78" s="68"/>
      <c r="E78" s="119" t="s">
        <v>137</v>
      </c>
      <c r="F78" s="11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70"/>
      <c r="BD78" s="70"/>
      <c r="BE78" s="70"/>
      <c r="BF78" s="70"/>
      <c r="BG78" s="70"/>
      <c r="BH78" s="70"/>
      <c r="BI78" s="70"/>
      <c r="BJ78" s="70"/>
      <c r="BK78" s="114"/>
      <c r="BL78" s="112"/>
      <c r="BM78" s="112"/>
      <c r="BN78" s="112"/>
      <c r="BO78" s="112"/>
    </row>
    <row r="79" spans="1:67" s="36" customFormat="1" ht="15" customHeight="1">
      <c r="A79" s="69"/>
      <c r="B79" s="69"/>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70"/>
      <c r="BD79" s="70"/>
      <c r="BE79" s="70"/>
      <c r="BF79" s="70"/>
      <c r="BG79" s="70"/>
      <c r="BH79" s="70"/>
      <c r="BI79" s="70"/>
      <c r="BJ79" s="70"/>
      <c r="BK79" s="70"/>
      <c r="BL79" s="69"/>
      <c r="BM79" s="69"/>
      <c r="BN79" s="69"/>
      <c r="BO79" s="69"/>
    </row>
    <row r="80" spans="1:67" s="36" customFormat="1" ht="15" customHeight="1">
      <c r="A80" s="69"/>
      <c r="B80" s="69"/>
      <c r="C80" s="96" t="s">
        <v>17</v>
      </c>
      <c r="D80" s="89"/>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70"/>
      <c r="BD80" s="70"/>
      <c r="BE80" s="70"/>
      <c r="BF80" s="70"/>
      <c r="BG80" s="70"/>
      <c r="BH80" s="70"/>
      <c r="BI80" s="70"/>
      <c r="BJ80" s="70"/>
      <c r="BK80" s="70"/>
      <c r="BL80" s="69"/>
      <c r="BM80" s="69"/>
      <c r="BN80" s="69"/>
      <c r="BO80" s="69"/>
    </row>
    <row r="81" spans="1:67" s="38" customFormat="1" ht="15" customHeight="1">
      <c r="A81" s="69"/>
      <c r="B81" s="69"/>
      <c r="C81" s="69"/>
      <c r="D81" s="68"/>
      <c r="E81" s="83" t="s">
        <v>78</v>
      </c>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70"/>
      <c r="BD81" s="70"/>
      <c r="BE81" s="70"/>
      <c r="BF81" s="70"/>
      <c r="BG81" s="70"/>
      <c r="BH81" s="70"/>
      <c r="BI81" s="70"/>
      <c r="BJ81" s="70"/>
      <c r="BK81" s="70"/>
      <c r="BL81" s="69"/>
      <c r="BM81" s="69"/>
      <c r="BN81" s="69"/>
      <c r="BO81" s="69"/>
    </row>
    <row r="82" spans="1:67" s="36" customFormat="1" ht="18" customHeight="1">
      <c r="A82" s="69"/>
      <c r="B82" s="69"/>
      <c r="C82" s="68"/>
      <c r="D82" s="68"/>
      <c r="E82" s="95"/>
      <c r="F82" s="71" t="s">
        <v>38</v>
      </c>
      <c r="G82" s="68"/>
      <c r="H82" s="68"/>
      <c r="I82" s="68"/>
      <c r="J82" s="68"/>
      <c r="K82" s="68"/>
      <c r="L82" s="68"/>
      <c r="M82" s="68"/>
      <c r="N82" s="68"/>
      <c r="O82" s="68"/>
      <c r="P82" s="68"/>
      <c r="Q82" s="68"/>
      <c r="R82" s="68"/>
      <c r="S82" s="68"/>
      <c r="T82" s="68"/>
      <c r="U82" s="68"/>
      <c r="V82" s="68"/>
      <c r="W82" s="68"/>
      <c r="X82" s="68"/>
      <c r="Y82" s="68"/>
      <c r="Z82" s="68"/>
      <c r="AA82" s="68" t="s">
        <v>84</v>
      </c>
      <c r="AB82" s="68"/>
      <c r="AC82" s="71" t="s">
        <v>74</v>
      </c>
      <c r="AD82" s="68"/>
      <c r="AE82" s="68"/>
      <c r="AF82" s="68"/>
      <c r="AG82" s="68"/>
      <c r="AH82" s="68"/>
      <c r="AI82" s="68"/>
      <c r="AJ82" s="71" t="s">
        <v>75</v>
      </c>
      <c r="AK82" s="68"/>
      <c r="AL82" s="68"/>
      <c r="AM82" s="68"/>
      <c r="AN82" s="68"/>
      <c r="AO82" s="68"/>
      <c r="AP82" s="68"/>
      <c r="AQ82" s="71" t="s">
        <v>76</v>
      </c>
      <c r="AR82" s="68"/>
      <c r="AS82" s="68"/>
      <c r="AT82" s="68"/>
      <c r="AU82" s="68"/>
      <c r="AV82" s="68"/>
      <c r="AW82" s="68"/>
      <c r="AX82" s="68"/>
      <c r="AY82" s="68"/>
      <c r="AZ82" s="68"/>
      <c r="BA82" s="71" t="s">
        <v>77</v>
      </c>
      <c r="BB82" s="68"/>
      <c r="BC82" s="68"/>
      <c r="BD82" s="70"/>
      <c r="BE82" s="70"/>
      <c r="BF82" s="70"/>
      <c r="BG82" s="70" t="s">
        <v>85</v>
      </c>
      <c r="BH82" s="70"/>
      <c r="BI82" s="70"/>
      <c r="BJ82" s="70"/>
      <c r="BK82" s="70"/>
      <c r="BL82" s="70"/>
      <c r="BM82" s="69"/>
      <c r="BN82" s="69"/>
      <c r="BO82" s="69"/>
    </row>
    <row r="83" spans="1:67" s="38" customFormat="1" ht="18" customHeight="1">
      <c r="A83" s="69"/>
      <c r="B83" s="69"/>
      <c r="C83" s="68"/>
      <c r="D83" s="68"/>
      <c r="E83" s="95"/>
      <c r="F83" s="71" t="s">
        <v>39</v>
      </c>
      <c r="G83" s="68"/>
      <c r="H83" s="68"/>
      <c r="I83" s="68"/>
      <c r="J83" s="68"/>
      <c r="K83" s="68"/>
      <c r="L83" s="68"/>
      <c r="M83" s="68"/>
      <c r="N83" s="68"/>
      <c r="O83" s="68"/>
      <c r="P83" s="68"/>
      <c r="Q83" s="68"/>
      <c r="R83" s="68"/>
      <c r="S83" s="68"/>
      <c r="T83" s="68"/>
      <c r="U83" s="68"/>
      <c r="V83" s="68"/>
      <c r="W83" s="68"/>
      <c r="X83" s="68"/>
      <c r="Y83" s="68"/>
      <c r="Z83" s="68"/>
      <c r="AA83" s="68" t="s">
        <v>84</v>
      </c>
      <c r="AB83" s="68"/>
      <c r="AC83" s="71" t="s">
        <v>74</v>
      </c>
      <c r="AD83" s="68"/>
      <c r="AE83" s="68"/>
      <c r="AF83" s="68"/>
      <c r="AG83" s="68"/>
      <c r="AH83" s="68"/>
      <c r="AI83" s="68"/>
      <c r="AJ83" s="71" t="s">
        <v>75</v>
      </c>
      <c r="AK83" s="68"/>
      <c r="AL83" s="68"/>
      <c r="AM83" s="68"/>
      <c r="AN83" s="68"/>
      <c r="AO83" s="68"/>
      <c r="AP83" s="68"/>
      <c r="AQ83" s="71" t="s">
        <v>76</v>
      </c>
      <c r="AR83" s="68"/>
      <c r="AS83" s="68"/>
      <c r="AT83" s="68"/>
      <c r="AU83" s="68"/>
      <c r="AV83" s="68"/>
      <c r="AW83" s="68"/>
      <c r="AX83" s="68"/>
      <c r="AY83" s="68"/>
      <c r="AZ83" s="68"/>
      <c r="BA83" s="71" t="s">
        <v>77</v>
      </c>
      <c r="BB83" s="68"/>
      <c r="BC83" s="68"/>
      <c r="BD83" s="70"/>
      <c r="BE83" s="70"/>
      <c r="BF83" s="70"/>
      <c r="BG83" s="70" t="s">
        <v>85</v>
      </c>
      <c r="BH83" s="70"/>
      <c r="BI83" s="70"/>
      <c r="BJ83" s="70"/>
      <c r="BK83" s="70"/>
      <c r="BL83" s="70"/>
      <c r="BM83" s="69"/>
      <c r="BN83" s="69"/>
      <c r="BO83" s="69"/>
    </row>
    <row r="84" spans="1:67" s="38" customFormat="1" ht="18" customHeight="1">
      <c r="A84" s="69"/>
      <c r="B84" s="69"/>
      <c r="C84" s="68"/>
      <c r="D84" s="68"/>
      <c r="E84" s="95"/>
      <c r="F84" s="71" t="s">
        <v>40</v>
      </c>
      <c r="G84" s="68"/>
      <c r="H84" s="68"/>
      <c r="I84" s="68"/>
      <c r="J84" s="68"/>
      <c r="K84" s="68"/>
      <c r="L84" s="68"/>
      <c r="M84" s="68"/>
      <c r="N84" s="68"/>
      <c r="O84" s="68"/>
      <c r="P84" s="68"/>
      <c r="Q84" s="68"/>
      <c r="R84" s="68"/>
      <c r="S84" s="68"/>
      <c r="T84" s="68"/>
      <c r="U84" s="68"/>
      <c r="V84" s="68"/>
      <c r="W84" s="68"/>
      <c r="X84" s="68"/>
      <c r="Y84" s="68"/>
      <c r="Z84" s="68"/>
      <c r="AA84" s="68" t="s">
        <v>84</v>
      </c>
      <c r="AB84" s="68"/>
      <c r="AC84" s="71" t="s">
        <v>74</v>
      </c>
      <c r="AD84" s="68"/>
      <c r="AE84" s="68"/>
      <c r="AF84" s="68"/>
      <c r="AG84" s="68"/>
      <c r="AH84" s="68"/>
      <c r="AI84" s="68"/>
      <c r="AJ84" s="71" t="s">
        <v>75</v>
      </c>
      <c r="AK84" s="68"/>
      <c r="AL84" s="68"/>
      <c r="AM84" s="68"/>
      <c r="AN84" s="68"/>
      <c r="AO84" s="68"/>
      <c r="AP84" s="68"/>
      <c r="AQ84" s="71" t="s">
        <v>76</v>
      </c>
      <c r="AR84" s="68"/>
      <c r="AS84" s="68"/>
      <c r="AT84" s="68"/>
      <c r="AU84" s="68"/>
      <c r="AV84" s="68"/>
      <c r="AW84" s="68"/>
      <c r="AX84" s="68"/>
      <c r="AY84" s="68"/>
      <c r="AZ84" s="68"/>
      <c r="BA84" s="71" t="s">
        <v>77</v>
      </c>
      <c r="BB84" s="68"/>
      <c r="BC84" s="68"/>
      <c r="BD84" s="70"/>
      <c r="BE84" s="70"/>
      <c r="BF84" s="70"/>
      <c r="BG84" s="70" t="s">
        <v>85</v>
      </c>
      <c r="BH84" s="70"/>
      <c r="BI84" s="70"/>
      <c r="BJ84" s="70"/>
      <c r="BK84" s="70"/>
      <c r="BL84" s="70"/>
      <c r="BM84" s="69"/>
      <c r="BN84" s="69"/>
      <c r="BO84" s="69"/>
    </row>
    <row r="85" spans="1:67" s="38" customFormat="1" ht="18" customHeight="1">
      <c r="A85" s="69"/>
      <c r="B85" s="69"/>
      <c r="C85" s="68"/>
      <c r="D85" s="68"/>
      <c r="E85" s="95"/>
      <c r="F85" s="71" t="s">
        <v>41</v>
      </c>
      <c r="G85" s="68"/>
      <c r="H85" s="68"/>
      <c r="I85" s="68"/>
      <c r="J85" s="68"/>
      <c r="K85" s="68"/>
      <c r="L85" s="68"/>
      <c r="M85" s="68"/>
      <c r="N85" s="68"/>
      <c r="O85" s="68"/>
      <c r="P85" s="68"/>
      <c r="Q85" s="68"/>
      <c r="R85" s="68"/>
      <c r="S85" s="68"/>
      <c r="T85" s="68"/>
      <c r="U85" s="68"/>
      <c r="V85" s="68"/>
      <c r="W85" s="68"/>
      <c r="X85" s="68"/>
      <c r="Y85" s="68"/>
      <c r="Z85" s="68"/>
      <c r="AA85" s="68" t="s">
        <v>84</v>
      </c>
      <c r="AB85" s="68"/>
      <c r="AC85" s="71" t="s">
        <v>74</v>
      </c>
      <c r="AD85" s="68"/>
      <c r="AE85" s="68"/>
      <c r="AF85" s="68"/>
      <c r="AG85" s="68"/>
      <c r="AH85" s="68"/>
      <c r="AI85" s="68"/>
      <c r="AJ85" s="71" t="s">
        <v>75</v>
      </c>
      <c r="AK85" s="68"/>
      <c r="AL85" s="68"/>
      <c r="AM85" s="68"/>
      <c r="AN85" s="68"/>
      <c r="AO85" s="68"/>
      <c r="AP85" s="68"/>
      <c r="AQ85" s="71" t="s">
        <v>76</v>
      </c>
      <c r="AR85" s="68"/>
      <c r="AS85" s="68"/>
      <c r="AT85" s="68"/>
      <c r="AU85" s="68"/>
      <c r="AV85" s="68"/>
      <c r="AW85" s="68"/>
      <c r="AX85" s="68"/>
      <c r="AY85" s="68"/>
      <c r="AZ85" s="68"/>
      <c r="BA85" s="71" t="s">
        <v>77</v>
      </c>
      <c r="BB85" s="68"/>
      <c r="BC85" s="68"/>
      <c r="BD85" s="70"/>
      <c r="BE85" s="70"/>
      <c r="BF85" s="70"/>
      <c r="BG85" s="70" t="s">
        <v>85</v>
      </c>
      <c r="BH85" s="70"/>
      <c r="BI85" s="70"/>
      <c r="BJ85" s="70"/>
      <c r="BK85" s="70"/>
      <c r="BL85" s="70"/>
      <c r="BM85" s="69"/>
      <c r="BN85" s="69"/>
      <c r="BO85" s="69"/>
    </row>
    <row r="86" spans="1:67" s="38" customFormat="1" ht="18" customHeight="1">
      <c r="A86" s="69"/>
      <c r="B86" s="69"/>
      <c r="C86" s="68"/>
      <c r="D86" s="68"/>
      <c r="E86" s="95"/>
      <c r="F86" s="71" t="s">
        <v>42</v>
      </c>
      <c r="G86" s="68"/>
      <c r="H86" s="68"/>
      <c r="I86" s="68"/>
      <c r="J86" s="68"/>
      <c r="K86" s="68"/>
      <c r="L86" s="68"/>
      <c r="M86" s="68"/>
      <c r="N86" s="68"/>
      <c r="O86" s="68"/>
      <c r="P86" s="68"/>
      <c r="Q86" s="68"/>
      <c r="R86" s="68"/>
      <c r="S86" s="68"/>
      <c r="T86" s="68"/>
      <c r="U86" s="68"/>
      <c r="V86" s="68"/>
      <c r="W86" s="68"/>
      <c r="X86" s="68"/>
      <c r="Y86" s="68"/>
      <c r="Z86" s="68"/>
      <c r="AA86" s="68" t="s">
        <v>84</v>
      </c>
      <c r="AB86" s="68"/>
      <c r="AC86" s="71" t="s">
        <v>74</v>
      </c>
      <c r="AD86" s="68"/>
      <c r="AE86" s="68"/>
      <c r="AF86" s="68"/>
      <c r="AG86" s="68"/>
      <c r="AH86" s="68"/>
      <c r="AI86" s="68"/>
      <c r="AJ86" s="71" t="s">
        <v>75</v>
      </c>
      <c r="AK86" s="68"/>
      <c r="AL86" s="68"/>
      <c r="AM86" s="68"/>
      <c r="AN86" s="68"/>
      <c r="AO86" s="68"/>
      <c r="AP86" s="68"/>
      <c r="AQ86" s="71" t="s">
        <v>76</v>
      </c>
      <c r="AR86" s="68"/>
      <c r="AS86" s="68"/>
      <c r="AT86" s="68"/>
      <c r="AU86" s="68"/>
      <c r="AV86" s="68"/>
      <c r="AW86" s="68"/>
      <c r="AX86" s="68"/>
      <c r="AY86" s="68"/>
      <c r="AZ86" s="68"/>
      <c r="BA86" s="71" t="s">
        <v>77</v>
      </c>
      <c r="BB86" s="68"/>
      <c r="BC86" s="68"/>
      <c r="BD86" s="70"/>
      <c r="BE86" s="70"/>
      <c r="BF86" s="70"/>
      <c r="BG86" s="70" t="s">
        <v>85</v>
      </c>
      <c r="BH86" s="70"/>
      <c r="BI86" s="70"/>
      <c r="BJ86" s="70"/>
      <c r="BK86" s="70"/>
      <c r="BL86" s="70"/>
      <c r="BM86" s="69"/>
      <c r="BN86" s="69"/>
      <c r="BO86" s="69"/>
    </row>
    <row r="87" spans="1:67" s="38" customFormat="1" ht="18" customHeight="1">
      <c r="A87" s="69"/>
      <c r="B87" s="69"/>
      <c r="C87" s="68"/>
      <c r="D87" s="68"/>
      <c r="E87" s="95"/>
      <c r="F87" s="71" t="s">
        <v>43</v>
      </c>
      <c r="G87" s="68"/>
      <c r="H87" s="68"/>
      <c r="I87" s="68"/>
      <c r="J87" s="68"/>
      <c r="K87" s="68"/>
      <c r="L87" s="68"/>
      <c r="M87" s="68"/>
      <c r="N87" s="68"/>
      <c r="O87" s="68"/>
      <c r="P87" s="68"/>
      <c r="Q87" s="68"/>
      <c r="R87" s="68"/>
      <c r="S87" s="68"/>
      <c r="T87" s="68"/>
      <c r="U87" s="68"/>
      <c r="V87" s="68"/>
      <c r="W87" s="68"/>
      <c r="X87" s="68"/>
      <c r="Y87" s="68"/>
      <c r="Z87" s="68"/>
      <c r="AA87" s="68" t="s">
        <v>84</v>
      </c>
      <c r="AB87" s="68"/>
      <c r="AC87" s="71" t="s">
        <v>74</v>
      </c>
      <c r="AD87" s="68"/>
      <c r="AE87" s="68"/>
      <c r="AF87" s="68"/>
      <c r="AG87" s="68"/>
      <c r="AH87" s="68"/>
      <c r="AI87" s="68"/>
      <c r="AJ87" s="71" t="s">
        <v>75</v>
      </c>
      <c r="AK87" s="68"/>
      <c r="AL87" s="68"/>
      <c r="AM87" s="68"/>
      <c r="AN87" s="68"/>
      <c r="AO87" s="68"/>
      <c r="AP87" s="68"/>
      <c r="AQ87" s="71" t="s">
        <v>76</v>
      </c>
      <c r="AR87" s="68"/>
      <c r="AS87" s="68"/>
      <c r="AT87" s="68"/>
      <c r="AU87" s="68"/>
      <c r="AV87" s="68"/>
      <c r="AW87" s="68"/>
      <c r="AX87" s="68"/>
      <c r="AY87" s="68"/>
      <c r="AZ87" s="68"/>
      <c r="BA87" s="71" t="s">
        <v>77</v>
      </c>
      <c r="BB87" s="68"/>
      <c r="BC87" s="68"/>
      <c r="BD87" s="70"/>
      <c r="BE87" s="70"/>
      <c r="BF87" s="70"/>
      <c r="BG87" s="70" t="s">
        <v>85</v>
      </c>
      <c r="BH87" s="70"/>
      <c r="BI87" s="70"/>
      <c r="BJ87" s="70"/>
      <c r="BK87" s="70"/>
      <c r="BL87" s="70"/>
      <c r="BM87" s="69"/>
      <c r="BN87" s="69"/>
      <c r="BO87" s="69"/>
    </row>
    <row r="88" spans="1:67" s="38" customFormat="1" ht="18" customHeight="1">
      <c r="A88" s="69"/>
      <c r="B88" s="69"/>
      <c r="C88" s="68"/>
      <c r="D88" s="68"/>
      <c r="E88" s="95"/>
      <c r="F88" s="71" t="s">
        <v>44</v>
      </c>
      <c r="G88" s="68"/>
      <c r="H88" s="68"/>
      <c r="I88" s="68"/>
      <c r="J88" s="68"/>
      <c r="K88" s="68"/>
      <c r="L88" s="68"/>
      <c r="M88" s="68"/>
      <c r="N88" s="68"/>
      <c r="O88" s="68"/>
      <c r="P88" s="68"/>
      <c r="Q88" s="68"/>
      <c r="R88" s="68"/>
      <c r="S88" s="68"/>
      <c r="T88" s="68"/>
      <c r="U88" s="68"/>
      <c r="V88" s="68"/>
      <c r="W88" s="68"/>
      <c r="X88" s="68"/>
      <c r="Y88" s="68"/>
      <c r="Z88" s="68"/>
      <c r="AA88" s="68" t="s">
        <v>84</v>
      </c>
      <c r="AB88" s="68"/>
      <c r="AC88" s="71" t="s">
        <v>74</v>
      </c>
      <c r="AD88" s="68"/>
      <c r="AE88" s="68"/>
      <c r="AF88" s="68"/>
      <c r="AG88" s="68"/>
      <c r="AH88" s="68"/>
      <c r="AI88" s="68"/>
      <c r="AJ88" s="71" t="s">
        <v>75</v>
      </c>
      <c r="AK88" s="68"/>
      <c r="AL88" s="68"/>
      <c r="AM88" s="68"/>
      <c r="AN88" s="68"/>
      <c r="AO88" s="68"/>
      <c r="AP88" s="68"/>
      <c r="AQ88" s="71" t="s">
        <v>76</v>
      </c>
      <c r="AR88" s="68"/>
      <c r="AS88" s="68"/>
      <c r="AT88" s="68"/>
      <c r="AU88" s="68"/>
      <c r="AV88" s="68"/>
      <c r="AW88" s="68"/>
      <c r="AX88" s="68"/>
      <c r="AY88" s="68"/>
      <c r="AZ88" s="68"/>
      <c r="BA88" s="71" t="s">
        <v>77</v>
      </c>
      <c r="BB88" s="68"/>
      <c r="BC88" s="68"/>
      <c r="BD88" s="70"/>
      <c r="BE88" s="70"/>
      <c r="BF88" s="70"/>
      <c r="BG88" s="70" t="s">
        <v>85</v>
      </c>
      <c r="BH88" s="70"/>
      <c r="BI88" s="70"/>
      <c r="BJ88" s="70"/>
      <c r="BK88" s="70"/>
      <c r="BL88" s="70"/>
      <c r="BM88" s="69"/>
      <c r="BN88" s="69"/>
      <c r="BO88" s="69"/>
    </row>
    <row r="89" spans="1:67" s="38" customFormat="1" ht="18" customHeight="1">
      <c r="A89" s="69"/>
      <c r="B89" s="69"/>
      <c r="C89" s="68"/>
      <c r="D89" s="68"/>
      <c r="E89" s="95"/>
      <c r="F89" s="71" t="s">
        <v>45</v>
      </c>
      <c r="G89" s="68"/>
      <c r="H89" s="68"/>
      <c r="I89" s="68"/>
      <c r="J89" s="68"/>
      <c r="K89" s="68"/>
      <c r="L89" s="68"/>
      <c r="M89" s="68"/>
      <c r="N89" s="68"/>
      <c r="O89" s="68"/>
      <c r="P89" s="68"/>
      <c r="Q89" s="68"/>
      <c r="R89" s="68"/>
      <c r="S89" s="68"/>
      <c r="T89" s="68"/>
      <c r="U89" s="68"/>
      <c r="V89" s="68"/>
      <c r="W89" s="68"/>
      <c r="X89" s="68"/>
      <c r="Y89" s="68"/>
      <c r="Z89" s="68"/>
      <c r="AA89" s="68" t="s">
        <v>84</v>
      </c>
      <c r="AB89" s="68"/>
      <c r="AC89" s="71" t="s">
        <v>74</v>
      </c>
      <c r="AD89" s="68"/>
      <c r="AE89" s="68"/>
      <c r="AF89" s="68"/>
      <c r="AG89" s="68"/>
      <c r="AH89" s="68"/>
      <c r="AI89" s="68"/>
      <c r="AJ89" s="71" t="s">
        <v>75</v>
      </c>
      <c r="AK89" s="68"/>
      <c r="AL89" s="68"/>
      <c r="AM89" s="68"/>
      <c r="AN89" s="68"/>
      <c r="AO89" s="68"/>
      <c r="AP89" s="68"/>
      <c r="AQ89" s="71" t="s">
        <v>76</v>
      </c>
      <c r="AR89" s="68"/>
      <c r="AS89" s="68"/>
      <c r="AT89" s="68"/>
      <c r="AU89" s="68"/>
      <c r="AV89" s="68"/>
      <c r="AW89" s="68"/>
      <c r="AX89" s="68"/>
      <c r="AY89" s="68"/>
      <c r="AZ89" s="68"/>
      <c r="BA89" s="71" t="s">
        <v>77</v>
      </c>
      <c r="BB89" s="68"/>
      <c r="BC89" s="68"/>
      <c r="BD89" s="70"/>
      <c r="BE89" s="70"/>
      <c r="BF89" s="70"/>
      <c r="BG89" s="70" t="s">
        <v>85</v>
      </c>
      <c r="BH89" s="70"/>
      <c r="BI89" s="70"/>
      <c r="BJ89" s="70"/>
      <c r="BK89" s="70"/>
      <c r="BL89" s="70"/>
      <c r="BM89" s="69"/>
      <c r="BN89" s="69"/>
      <c r="BO89" s="69"/>
    </row>
    <row r="90" spans="1:67" s="38" customFormat="1" ht="18" customHeight="1">
      <c r="A90" s="69"/>
      <c r="B90" s="69"/>
      <c r="C90" s="68"/>
      <c r="D90" s="68"/>
      <c r="E90" s="95"/>
      <c r="F90" s="71" t="s">
        <v>46</v>
      </c>
      <c r="G90" s="68"/>
      <c r="H90" s="68"/>
      <c r="I90" s="68"/>
      <c r="J90" s="68"/>
      <c r="K90" s="68"/>
      <c r="L90" s="68"/>
      <c r="M90" s="68"/>
      <c r="N90" s="68"/>
      <c r="O90" s="68"/>
      <c r="P90" s="68"/>
      <c r="Q90" s="68"/>
      <c r="R90" s="68"/>
      <c r="S90" s="68"/>
      <c r="T90" s="68"/>
      <c r="U90" s="68"/>
      <c r="V90" s="68"/>
      <c r="W90" s="68"/>
      <c r="X90" s="68"/>
      <c r="Y90" s="68"/>
      <c r="Z90" s="68"/>
      <c r="AA90" s="68" t="s">
        <v>84</v>
      </c>
      <c r="AB90" s="68"/>
      <c r="AC90" s="71" t="s">
        <v>74</v>
      </c>
      <c r="AD90" s="68"/>
      <c r="AE90" s="68"/>
      <c r="AF90" s="68"/>
      <c r="AG90" s="68"/>
      <c r="AH90" s="68"/>
      <c r="AI90" s="68"/>
      <c r="AJ90" s="71" t="s">
        <v>75</v>
      </c>
      <c r="AK90" s="68"/>
      <c r="AL90" s="68"/>
      <c r="AM90" s="68"/>
      <c r="AN90" s="68"/>
      <c r="AO90" s="68"/>
      <c r="AP90" s="68"/>
      <c r="AQ90" s="71" t="s">
        <v>76</v>
      </c>
      <c r="AR90" s="68"/>
      <c r="AS90" s="68"/>
      <c r="AT90" s="68"/>
      <c r="AU90" s="68"/>
      <c r="AV90" s="68"/>
      <c r="AW90" s="68"/>
      <c r="AX90" s="68"/>
      <c r="AY90" s="68"/>
      <c r="AZ90" s="68"/>
      <c r="BA90" s="71" t="s">
        <v>77</v>
      </c>
      <c r="BB90" s="68"/>
      <c r="BC90" s="68"/>
      <c r="BD90" s="70"/>
      <c r="BE90" s="70"/>
      <c r="BF90" s="70"/>
      <c r="BG90" s="70" t="s">
        <v>85</v>
      </c>
      <c r="BH90" s="70"/>
      <c r="BI90" s="70"/>
      <c r="BJ90" s="70"/>
      <c r="BK90" s="70"/>
      <c r="BL90" s="70"/>
      <c r="BM90" s="69"/>
      <c r="BN90" s="69"/>
      <c r="BO90" s="69"/>
    </row>
    <row r="91" spans="1:67" s="38" customFormat="1" ht="18" customHeight="1">
      <c r="A91" s="69"/>
      <c r="B91" s="69"/>
      <c r="C91" s="68"/>
      <c r="D91" s="68"/>
      <c r="E91" s="95"/>
      <c r="F91" s="71" t="s">
        <v>47</v>
      </c>
      <c r="G91" s="68"/>
      <c r="H91" s="68"/>
      <c r="I91" s="68"/>
      <c r="J91" s="68"/>
      <c r="K91" s="68"/>
      <c r="L91" s="68"/>
      <c r="M91" s="68"/>
      <c r="N91" s="68"/>
      <c r="O91" s="68"/>
      <c r="P91" s="68"/>
      <c r="Q91" s="68"/>
      <c r="R91" s="68"/>
      <c r="S91" s="68"/>
      <c r="T91" s="68"/>
      <c r="U91" s="68"/>
      <c r="V91" s="68"/>
      <c r="W91" s="68"/>
      <c r="X91" s="68"/>
      <c r="Y91" s="68"/>
      <c r="Z91" s="68"/>
      <c r="AA91" s="68" t="s">
        <v>84</v>
      </c>
      <c r="AB91" s="68"/>
      <c r="AC91" s="71" t="s">
        <v>74</v>
      </c>
      <c r="AD91" s="68"/>
      <c r="AE91" s="68"/>
      <c r="AF91" s="68"/>
      <c r="AG91" s="68"/>
      <c r="AH91" s="68"/>
      <c r="AI91" s="68"/>
      <c r="AJ91" s="71" t="s">
        <v>75</v>
      </c>
      <c r="AK91" s="68"/>
      <c r="AL91" s="68"/>
      <c r="AM91" s="68"/>
      <c r="AN91" s="68"/>
      <c r="AO91" s="68"/>
      <c r="AP91" s="68"/>
      <c r="AQ91" s="71" t="s">
        <v>76</v>
      </c>
      <c r="AR91" s="68"/>
      <c r="AS91" s="68"/>
      <c r="AT91" s="68"/>
      <c r="AU91" s="68"/>
      <c r="AV91" s="68"/>
      <c r="AW91" s="68"/>
      <c r="AX91" s="68"/>
      <c r="AY91" s="68"/>
      <c r="AZ91" s="68"/>
      <c r="BA91" s="71" t="s">
        <v>77</v>
      </c>
      <c r="BB91" s="68"/>
      <c r="BC91" s="68"/>
      <c r="BD91" s="70"/>
      <c r="BE91" s="70"/>
      <c r="BF91" s="70"/>
      <c r="BG91" s="70" t="s">
        <v>85</v>
      </c>
      <c r="BH91" s="70"/>
      <c r="BI91" s="70"/>
      <c r="BJ91" s="70"/>
      <c r="BK91" s="70"/>
      <c r="BL91" s="70"/>
      <c r="BM91" s="69"/>
      <c r="BN91" s="69"/>
      <c r="BO91" s="69"/>
    </row>
    <row r="92" spans="1:67" s="38" customFormat="1" ht="18" customHeight="1">
      <c r="A92" s="69"/>
      <c r="B92" s="69"/>
      <c r="C92" s="68"/>
      <c r="D92" s="68"/>
      <c r="E92" s="95"/>
      <c r="F92" s="71" t="s">
        <v>48</v>
      </c>
      <c r="G92" s="68"/>
      <c r="H92" s="68"/>
      <c r="I92" s="68"/>
      <c r="J92" s="68"/>
      <c r="K92" s="68"/>
      <c r="L92" s="68"/>
      <c r="M92" s="68"/>
      <c r="N92" s="68"/>
      <c r="O92" s="68"/>
      <c r="P92" s="68"/>
      <c r="Q92" s="68"/>
      <c r="R92" s="68"/>
      <c r="S92" s="68"/>
      <c r="T92" s="68"/>
      <c r="U92" s="68"/>
      <c r="V92" s="68"/>
      <c r="W92" s="68"/>
      <c r="X92" s="68"/>
      <c r="Y92" s="68"/>
      <c r="Z92" s="68"/>
      <c r="AA92" s="68" t="s">
        <v>84</v>
      </c>
      <c r="AB92" s="68"/>
      <c r="AC92" s="71" t="s">
        <v>74</v>
      </c>
      <c r="AD92" s="68"/>
      <c r="AE92" s="68"/>
      <c r="AF92" s="68"/>
      <c r="AG92" s="68"/>
      <c r="AH92" s="68"/>
      <c r="AI92" s="68"/>
      <c r="AJ92" s="71" t="s">
        <v>75</v>
      </c>
      <c r="AK92" s="68"/>
      <c r="AL92" s="68"/>
      <c r="AM92" s="68"/>
      <c r="AN92" s="68"/>
      <c r="AO92" s="68"/>
      <c r="AP92" s="68"/>
      <c r="AQ92" s="71" t="s">
        <v>76</v>
      </c>
      <c r="AR92" s="68"/>
      <c r="AS92" s="68"/>
      <c r="AT92" s="68"/>
      <c r="AU92" s="68"/>
      <c r="AV92" s="68"/>
      <c r="AW92" s="68"/>
      <c r="AX92" s="68"/>
      <c r="AY92" s="68"/>
      <c r="AZ92" s="68"/>
      <c r="BA92" s="71" t="s">
        <v>77</v>
      </c>
      <c r="BB92" s="68"/>
      <c r="BC92" s="68"/>
      <c r="BD92" s="70"/>
      <c r="BE92" s="70"/>
      <c r="BF92" s="70"/>
      <c r="BG92" s="70" t="s">
        <v>85</v>
      </c>
      <c r="BH92" s="70"/>
      <c r="BI92" s="70"/>
      <c r="BJ92" s="70"/>
      <c r="BK92" s="70"/>
      <c r="BL92" s="70"/>
      <c r="BM92" s="69"/>
      <c r="BN92" s="69"/>
      <c r="BO92" s="69"/>
    </row>
    <row r="93" spans="1:67" s="38" customFormat="1" ht="18" customHeight="1">
      <c r="A93" s="69"/>
      <c r="B93" s="69"/>
      <c r="C93" s="68"/>
      <c r="D93" s="68"/>
      <c r="E93" s="95"/>
      <c r="F93" s="71" t="s">
        <v>79</v>
      </c>
      <c r="G93" s="68"/>
      <c r="H93" s="68"/>
      <c r="I93" s="68"/>
      <c r="J93" s="68"/>
      <c r="K93" s="68"/>
      <c r="L93" s="68"/>
      <c r="M93" s="68"/>
      <c r="N93" s="68"/>
      <c r="O93" s="68"/>
      <c r="P93" s="68"/>
      <c r="Q93" s="68"/>
      <c r="R93" s="68"/>
      <c r="S93" s="68"/>
      <c r="T93" s="68"/>
      <c r="U93" s="68"/>
      <c r="V93" s="68"/>
      <c r="W93" s="68"/>
      <c r="X93" s="68"/>
      <c r="Y93" s="68"/>
      <c r="Z93" s="68"/>
      <c r="AA93" s="68" t="s">
        <v>84</v>
      </c>
      <c r="AB93" s="68"/>
      <c r="AC93" s="71" t="s">
        <v>74</v>
      </c>
      <c r="AD93" s="68"/>
      <c r="AE93" s="68"/>
      <c r="AF93" s="68"/>
      <c r="AG93" s="68"/>
      <c r="AH93" s="68"/>
      <c r="AI93" s="68"/>
      <c r="AJ93" s="71" t="s">
        <v>75</v>
      </c>
      <c r="AK93" s="68"/>
      <c r="AL93" s="68"/>
      <c r="AM93" s="68"/>
      <c r="AN93" s="68"/>
      <c r="AO93" s="68"/>
      <c r="AP93" s="68"/>
      <c r="AQ93" s="71" t="s">
        <v>76</v>
      </c>
      <c r="AR93" s="68"/>
      <c r="AS93" s="68"/>
      <c r="AT93" s="68"/>
      <c r="AU93" s="68"/>
      <c r="AV93" s="68"/>
      <c r="AW93" s="68"/>
      <c r="AX93" s="68"/>
      <c r="AY93" s="68"/>
      <c r="AZ93" s="68"/>
      <c r="BA93" s="71" t="s">
        <v>77</v>
      </c>
      <c r="BB93" s="68"/>
      <c r="BC93" s="68"/>
      <c r="BD93" s="70"/>
      <c r="BE93" s="70"/>
      <c r="BF93" s="70"/>
      <c r="BG93" s="70" t="s">
        <v>85</v>
      </c>
      <c r="BH93" s="70"/>
      <c r="BI93" s="70"/>
      <c r="BJ93" s="70"/>
      <c r="BK93" s="70"/>
      <c r="BL93" s="70"/>
      <c r="BM93" s="69"/>
      <c r="BN93" s="69"/>
      <c r="BO93" s="69"/>
    </row>
    <row r="94" spans="1:67" s="38" customFormat="1" ht="18" customHeight="1">
      <c r="A94" s="69"/>
      <c r="B94" s="69"/>
      <c r="C94" s="68"/>
      <c r="D94" s="68"/>
      <c r="E94" s="95"/>
      <c r="F94" s="71" t="s">
        <v>80</v>
      </c>
      <c r="G94" s="68"/>
      <c r="H94" s="68"/>
      <c r="I94" s="68"/>
      <c r="J94" s="68"/>
      <c r="K94" s="68"/>
      <c r="L94" s="68"/>
      <c r="M94" s="68"/>
      <c r="N94" s="68"/>
      <c r="O94" s="68"/>
      <c r="P94" s="68"/>
      <c r="Q94" s="68"/>
      <c r="R94" s="68"/>
      <c r="S94" s="68"/>
      <c r="T94" s="68"/>
      <c r="U94" s="68"/>
      <c r="V94" s="68"/>
      <c r="W94" s="68"/>
      <c r="X94" s="68"/>
      <c r="Y94" s="68"/>
      <c r="Z94" s="68"/>
      <c r="AA94" s="68" t="s">
        <v>84</v>
      </c>
      <c r="AB94" s="68"/>
      <c r="AC94" s="71" t="s">
        <v>74</v>
      </c>
      <c r="AD94" s="68"/>
      <c r="AE94" s="68"/>
      <c r="AF94" s="68"/>
      <c r="AG94" s="68"/>
      <c r="AH94" s="68"/>
      <c r="AI94" s="68"/>
      <c r="AJ94" s="71" t="s">
        <v>75</v>
      </c>
      <c r="AK94" s="68"/>
      <c r="AL94" s="68"/>
      <c r="AM94" s="68"/>
      <c r="AN94" s="68"/>
      <c r="AO94" s="68"/>
      <c r="AP94" s="68"/>
      <c r="AQ94" s="71" t="s">
        <v>76</v>
      </c>
      <c r="AR94" s="68"/>
      <c r="AS94" s="68"/>
      <c r="AT94" s="68"/>
      <c r="AU94" s="68"/>
      <c r="AV94" s="68"/>
      <c r="AW94" s="68"/>
      <c r="AX94" s="68"/>
      <c r="AY94" s="68"/>
      <c r="AZ94" s="68"/>
      <c r="BA94" s="71" t="s">
        <v>77</v>
      </c>
      <c r="BB94" s="68"/>
      <c r="BC94" s="68"/>
      <c r="BD94" s="70"/>
      <c r="BE94" s="70"/>
      <c r="BF94" s="70"/>
      <c r="BG94" s="70" t="s">
        <v>85</v>
      </c>
      <c r="BH94" s="70"/>
      <c r="BI94" s="70"/>
      <c r="BJ94" s="70"/>
      <c r="BK94" s="70"/>
      <c r="BL94" s="70"/>
      <c r="BM94" s="69"/>
      <c r="BN94" s="69"/>
      <c r="BO94" s="69"/>
    </row>
    <row r="95" spans="1:67" s="38" customFormat="1" ht="18" customHeight="1">
      <c r="A95" s="69"/>
      <c r="B95" s="69"/>
      <c r="C95" s="68"/>
      <c r="D95" s="68"/>
      <c r="E95" s="95"/>
      <c r="F95" s="71" t="s">
        <v>49</v>
      </c>
      <c r="G95" s="68"/>
      <c r="H95" s="68"/>
      <c r="I95" s="68"/>
      <c r="J95" s="68"/>
      <c r="K95" s="68"/>
      <c r="L95" s="68"/>
      <c r="M95" s="68"/>
      <c r="N95" s="68"/>
      <c r="O95" s="68"/>
      <c r="P95" s="68"/>
      <c r="Q95" s="68"/>
      <c r="R95" s="68"/>
      <c r="S95" s="68"/>
      <c r="T95" s="68"/>
      <c r="U95" s="68"/>
      <c r="V95" s="68"/>
      <c r="W95" s="68"/>
      <c r="X95" s="68"/>
      <c r="Y95" s="68"/>
      <c r="Z95" s="68"/>
      <c r="AA95" s="68" t="s">
        <v>84</v>
      </c>
      <c r="AB95" s="68"/>
      <c r="AC95" s="71" t="s">
        <v>74</v>
      </c>
      <c r="AD95" s="68"/>
      <c r="AE95" s="68"/>
      <c r="AF95" s="68"/>
      <c r="AG95" s="68"/>
      <c r="AH95" s="68"/>
      <c r="AI95" s="68"/>
      <c r="AJ95" s="71" t="s">
        <v>75</v>
      </c>
      <c r="AK95" s="68"/>
      <c r="AL95" s="68"/>
      <c r="AM95" s="68"/>
      <c r="AN95" s="68"/>
      <c r="AO95" s="68"/>
      <c r="AP95" s="68"/>
      <c r="AQ95" s="71" t="s">
        <v>76</v>
      </c>
      <c r="AR95" s="68"/>
      <c r="AS95" s="68"/>
      <c r="AT95" s="68"/>
      <c r="AU95" s="68"/>
      <c r="AV95" s="68"/>
      <c r="AW95" s="68"/>
      <c r="AX95" s="68"/>
      <c r="AY95" s="68"/>
      <c r="AZ95" s="68"/>
      <c r="BA95" s="71" t="s">
        <v>77</v>
      </c>
      <c r="BB95" s="68"/>
      <c r="BC95" s="68"/>
      <c r="BD95" s="70"/>
      <c r="BE95" s="70"/>
      <c r="BF95" s="70"/>
      <c r="BG95" s="70" t="s">
        <v>85</v>
      </c>
      <c r="BH95" s="70"/>
      <c r="BI95" s="70"/>
      <c r="BJ95" s="70"/>
      <c r="BK95" s="70"/>
      <c r="BL95" s="70"/>
      <c r="BM95" s="69"/>
      <c r="BN95" s="69"/>
      <c r="BO95" s="69"/>
    </row>
    <row r="96" spans="1:67" s="38" customFormat="1" ht="18" customHeight="1">
      <c r="A96" s="69"/>
      <c r="B96" s="69"/>
      <c r="C96" s="68"/>
      <c r="D96" s="68"/>
      <c r="E96" s="95"/>
      <c r="F96" s="71" t="s">
        <v>50</v>
      </c>
      <c r="G96" s="68"/>
      <c r="H96" s="68"/>
      <c r="I96" s="68"/>
      <c r="J96" s="68"/>
      <c r="K96" s="68"/>
      <c r="L96" s="68"/>
      <c r="M96" s="68"/>
      <c r="N96" s="68"/>
      <c r="O96" s="68"/>
      <c r="P96" s="68"/>
      <c r="Q96" s="68"/>
      <c r="R96" s="68"/>
      <c r="S96" s="68"/>
      <c r="T96" s="68"/>
      <c r="U96" s="68"/>
      <c r="V96" s="68"/>
      <c r="W96" s="68"/>
      <c r="X96" s="68"/>
      <c r="Y96" s="68"/>
      <c r="Z96" s="68"/>
      <c r="AA96" s="68" t="s">
        <v>84</v>
      </c>
      <c r="AB96" s="68"/>
      <c r="AC96" s="71" t="s">
        <v>74</v>
      </c>
      <c r="AD96" s="68"/>
      <c r="AE96" s="68"/>
      <c r="AF96" s="68"/>
      <c r="AG96" s="68"/>
      <c r="AH96" s="68"/>
      <c r="AI96" s="68"/>
      <c r="AJ96" s="71" t="s">
        <v>75</v>
      </c>
      <c r="AK96" s="68"/>
      <c r="AL96" s="68"/>
      <c r="AM96" s="68"/>
      <c r="AN96" s="68"/>
      <c r="AO96" s="68"/>
      <c r="AP96" s="68"/>
      <c r="AQ96" s="71" t="s">
        <v>76</v>
      </c>
      <c r="AR96" s="68"/>
      <c r="AS96" s="68"/>
      <c r="AT96" s="68"/>
      <c r="AU96" s="68"/>
      <c r="AV96" s="68"/>
      <c r="AW96" s="68"/>
      <c r="AX96" s="68"/>
      <c r="AY96" s="68"/>
      <c r="AZ96" s="68"/>
      <c r="BA96" s="71" t="s">
        <v>77</v>
      </c>
      <c r="BB96" s="68"/>
      <c r="BC96" s="68"/>
      <c r="BD96" s="70"/>
      <c r="BE96" s="70"/>
      <c r="BF96" s="70"/>
      <c r="BG96" s="70" t="s">
        <v>85</v>
      </c>
      <c r="BH96" s="70"/>
      <c r="BI96" s="70"/>
      <c r="BJ96" s="70"/>
      <c r="BK96" s="70"/>
      <c r="BL96" s="70"/>
      <c r="BM96" s="69"/>
      <c r="BN96" s="69"/>
      <c r="BO96" s="69"/>
    </row>
    <row r="97" spans="1:67" s="38" customFormat="1" ht="18" customHeight="1">
      <c r="A97" s="69"/>
      <c r="B97" s="69"/>
      <c r="C97" s="68"/>
      <c r="D97" s="68"/>
      <c r="E97" s="95"/>
      <c r="F97" s="71" t="s">
        <v>51</v>
      </c>
      <c r="G97" s="68"/>
      <c r="H97" s="68"/>
      <c r="I97" s="68"/>
      <c r="J97" s="68"/>
      <c r="K97" s="68"/>
      <c r="L97" s="68"/>
      <c r="M97" s="68"/>
      <c r="N97" s="68"/>
      <c r="O97" s="68"/>
      <c r="P97" s="68"/>
      <c r="Q97" s="68"/>
      <c r="R97" s="68"/>
      <c r="S97" s="68"/>
      <c r="T97" s="68"/>
      <c r="U97" s="68"/>
      <c r="V97" s="68"/>
      <c r="W97" s="68"/>
      <c r="X97" s="68"/>
      <c r="Y97" s="68"/>
      <c r="Z97" s="68"/>
      <c r="AA97" s="68" t="s">
        <v>84</v>
      </c>
      <c r="AB97" s="68"/>
      <c r="AC97" s="71" t="s">
        <v>74</v>
      </c>
      <c r="AD97" s="68"/>
      <c r="AE97" s="68"/>
      <c r="AF97" s="68"/>
      <c r="AG97" s="68"/>
      <c r="AH97" s="68"/>
      <c r="AI97" s="68"/>
      <c r="AJ97" s="71" t="s">
        <v>75</v>
      </c>
      <c r="AK97" s="68"/>
      <c r="AL97" s="68"/>
      <c r="AM97" s="68"/>
      <c r="AN97" s="68"/>
      <c r="AO97" s="68"/>
      <c r="AP97" s="68"/>
      <c r="AQ97" s="71" t="s">
        <v>76</v>
      </c>
      <c r="AR97" s="68"/>
      <c r="AS97" s="68"/>
      <c r="AT97" s="68"/>
      <c r="AU97" s="68"/>
      <c r="AV97" s="68"/>
      <c r="AW97" s="68"/>
      <c r="AX97" s="68"/>
      <c r="AY97" s="68"/>
      <c r="AZ97" s="68"/>
      <c r="BA97" s="71" t="s">
        <v>77</v>
      </c>
      <c r="BB97" s="68"/>
      <c r="BC97" s="68"/>
      <c r="BD97" s="70"/>
      <c r="BE97" s="70"/>
      <c r="BF97" s="70"/>
      <c r="BG97" s="70" t="s">
        <v>85</v>
      </c>
      <c r="BH97" s="70"/>
      <c r="BI97" s="70"/>
      <c r="BJ97" s="70"/>
      <c r="BK97" s="70"/>
      <c r="BL97" s="70"/>
      <c r="BM97" s="69"/>
      <c r="BN97" s="69"/>
      <c r="BO97" s="69"/>
    </row>
    <row r="98" spans="1:67" s="38" customFormat="1" ht="18" customHeight="1">
      <c r="A98" s="69"/>
      <c r="B98" s="69"/>
      <c r="C98" s="68"/>
      <c r="D98" s="68"/>
      <c r="E98" s="95"/>
      <c r="F98" s="71" t="s">
        <v>52</v>
      </c>
      <c r="G98" s="68"/>
      <c r="H98" s="68"/>
      <c r="I98" s="68"/>
      <c r="J98" s="68"/>
      <c r="K98" s="68"/>
      <c r="L98" s="68"/>
      <c r="M98" s="68"/>
      <c r="N98" s="68"/>
      <c r="O98" s="68"/>
      <c r="P98" s="68"/>
      <c r="Q98" s="68"/>
      <c r="R98" s="68"/>
      <c r="S98" s="68"/>
      <c r="T98" s="68"/>
      <c r="U98" s="68"/>
      <c r="V98" s="68"/>
      <c r="W98" s="68"/>
      <c r="X98" s="68"/>
      <c r="Y98" s="68"/>
      <c r="Z98" s="68"/>
      <c r="AA98" s="68" t="s">
        <v>84</v>
      </c>
      <c r="AB98" s="68"/>
      <c r="AC98" s="71" t="s">
        <v>74</v>
      </c>
      <c r="AD98" s="68"/>
      <c r="AE98" s="68"/>
      <c r="AF98" s="68"/>
      <c r="AG98" s="68"/>
      <c r="AH98" s="68"/>
      <c r="AI98" s="68"/>
      <c r="AJ98" s="71" t="s">
        <v>75</v>
      </c>
      <c r="AK98" s="68"/>
      <c r="AL98" s="68"/>
      <c r="AM98" s="68"/>
      <c r="AN98" s="68"/>
      <c r="AO98" s="68"/>
      <c r="AP98" s="68"/>
      <c r="AQ98" s="71" t="s">
        <v>76</v>
      </c>
      <c r="AR98" s="68"/>
      <c r="AS98" s="68"/>
      <c r="AT98" s="68"/>
      <c r="AU98" s="68"/>
      <c r="AV98" s="68"/>
      <c r="AW98" s="68"/>
      <c r="AX98" s="68"/>
      <c r="AY98" s="68"/>
      <c r="AZ98" s="68"/>
      <c r="BA98" s="71" t="s">
        <v>77</v>
      </c>
      <c r="BB98" s="68"/>
      <c r="BC98" s="68"/>
      <c r="BD98" s="70"/>
      <c r="BE98" s="70"/>
      <c r="BF98" s="70"/>
      <c r="BG98" s="70" t="s">
        <v>85</v>
      </c>
      <c r="BH98" s="70"/>
      <c r="BI98" s="70"/>
      <c r="BJ98" s="70"/>
      <c r="BK98" s="70"/>
      <c r="BL98" s="70"/>
      <c r="BM98" s="69"/>
      <c r="BN98" s="69"/>
      <c r="BO98" s="69"/>
    </row>
    <row r="99" spans="1:67" s="38" customFormat="1" ht="18" customHeight="1">
      <c r="A99" s="69"/>
      <c r="B99" s="69"/>
      <c r="C99" s="68"/>
      <c r="D99" s="68"/>
      <c r="E99" s="95"/>
      <c r="F99" s="71" t="s">
        <v>53</v>
      </c>
      <c r="G99" s="68"/>
      <c r="H99" s="68"/>
      <c r="I99" s="68"/>
      <c r="J99" s="68"/>
      <c r="K99" s="68"/>
      <c r="L99" s="68"/>
      <c r="M99" s="68"/>
      <c r="N99" s="68"/>
      <c r="O99" s="68"/>
      <c r="P99" s="68"/>
      <c r="Q99" s="68"/>
      <c r="R99" s="68"/>
      <c r="S99" s="68"/>
      <c r="T99" s="68"/>
      <c r="U99" s="68"/>
      <c r="V99" s="68"/>
      <c r="W99" s="68"/>
      <c r="X99" s="68"/>
      <c r="Y99" s="68"/>
      <c r="Z99" s="68"/>
      <c r="AA99" s="68" t="s">
        <v>84</v>
      </c>
      <c r="AB99" s="68"/>
      <c r="AC99" s="71" t="s">
        <v>74</v>
      </c>
      <c r="AD99" s="68"/>
      <c r="AE99" s="68"/>
      <c r="AF99" s="68"/>
      <c r="AG99" s="68"/>
      <c r="AH99" s="68"/>
      <c r="AI99" s="68"/>
      <c r="AJ99" s="71" t="s">
        <v>75</v>
      </c>
      <c r="AK99" s="68"/>
      <c r="AL99" s="68"/>
      <c r="AM99" s="68"/>
      <c r="AN99" s="68"/>
      <c r="AO99" s="68"/>
      <c r="AP99" s="68"/>
      <c r="AQ99" s="71" t="s">
        <v>76</v>
      </c>
      <c r="AR99" s="68"/>
      <c r="AS99" s="68"/>
      <c r="AT99" s="68"/>
      <c r="AU99" s="68"/>
      <c r="AV99" s="68"/>
      <c r="AW99" s="68"/>
      <c r="AX99" s="68"/>
      <c r="AY99" s="68"/>
      <c r="AZ99" s="68"/>
      <c r="BA99" s="71" t="s">
        <v>77</v>
      </c>
      <c r="BB99" s="68"/>
      <c r="BC99" s="68"/>
      <c r="BD99" s="70"/>
      <c r="BE99" s="70"/>
      <c r="BF99" s="70"/>
      <c r="BG99" s="70" t="s">
        <v>85</v>
      </c>
      <c r="BH99" s="70"/>
      <c r="BI99" s="70"/>
      <c r="BJ99" s="70"/>
      <c r="BK99" s="70"/>
      <c r="BL99" s="70"/>
      <c r="BM99" s="69"/>
      <c r="BN99" s="69"/>
      <c r="BO99" s="69"/>
    </row>
    <row r="100" spans="1:67" s="38" customFormat="1" ht="18" customHeight="1">
      <c r="A100" s="69"/>
      <c r="B100" s="69"/>
      <c r="C100" s="68"/>
      <c r="D100" s="68"/>
      <c r="E100" s="95"/>
      <c r="F100" s="71" t="s">
        <v>54</v>
      </c>
      <c r="G100" s="68"/>
      <c r="H100" s="68"/>
      <c r="I100" s="68"/>
      <c r="J100" s="68"/>
      <c r="K100" s="68"/>
      <c r="L100" s="68"/>
      <c r="M100" s="68"/>
      <c r="N100" s="68"/>
      <c r="O100" s="68"/>
      <c r="P100" s="68"/>
      <c r="Q100" s="68"/>
      <c r="R100" s="68"/>
      <c r="S100" s="68"/>
      <c r="T100" s="68"/>
      <c r="U100" s="68"/>
      <c r="V100" s="68"/>
      <c r="W100" s="68"/>
      <c r="X100" s="68"/>
      <c r="Y100" s="68"/>
      <c r="Z100" s="68"/>
      <c r="AA100" s="68" t="s">
        <v>84</v>
      </c>
      <c r="AB100" s="68"/>
      <c r="AC100" s="71" t="s">
        <v>74</v>
      </c>
      <c r="AD100" s="68"/>
      <c r="AE100" s="68"/>
      <c r="AF100" s="68"/>
      <c r="AG100" s="68"/>
      <c r="AH100" s="68"/>
      <c r="AI100" s="68"/>
      <c r="AJ100" s="71" t="s">
        <v>75</v>
      </c>
      <c r="AK100" s="68"/>
      <c r="AL100" s="68"/>
      <c r="AM100" s="68"/>
      <c r="AN100" s="68"/>
      <c r="AO100" s="68"/>
      <c r="AP100" s="68"/>
      <c r="AQ100" s="71" t="s">
        <v>76</v>
      </c>
      <c r="AR100" s="68"/>
      <c r="AS100" s="68"/>
      <c r="AT100" s="68"/>
      <c r="AU100" s="68"/>
      <c r="AV100" s="68"/>
      <c r="AW100" s="68"/>
      <c r="AX100" s="68"/>
      <c r="AY100" s="68"/>
      <c r="AZ100" s="68"/>
      <c r="BA100" s="71" t="s">
        <v>77</v>
      </c>
      <c r="BB100" s="68"/>
      <c r="BC100" s="68"/>
      <c r="BD100" s="70"/>
      <c r="BE100" s="70"/>
      <c r="BF100" s="70"/>
      <c r="BG100" s="70" t="s">
        <v>85</v>
      </c>
      <c r="BH100" s="70"/>
      <c r="BI100" s="70"/>
      <c r="BJ100" s="70"/>
      <c r="BK100" s="70"/>
      <c r="BL100" s="70"/>
      <c r="BM100" s="69"/>
      <c r="BN100" s="69"/>
      <c r="BO100" s="69"/>
    </row>
    <row r="101" spans="1:67" s="38" customFormat="1" ht="18" customHeight="1">
      <c r="A101" s="69"/>
      <c r="B101" s="69"/>
      <c r="C101" s="68"/>
      <c r="D101" s="68"/>
      <c r="E101" s="95"/>
      <c r="F101" s="71" t="s">
        <v>55</v>
      </c>
      <c r="G101" s="68"/>
      <c r="H101" s="68"/>
      <c r="I101" s="68"/>
      <c r="J101" s="68"/>
      <c r="K101" s="68"/>
      <c r="L101" s="68"/>
      <c r="M101" s="68"/>
      <c r="N101" s="68"/>
      <c r="O101" s="68"/>
      <c r="P101" s="68"/>
      <c r="Q101" s="68"/>
      <c r="R101" s="68"/>
      <c r="S101" s="68"/>
      <c r="T101" s="68"/>
      <c r="U101" s="68"/>
      <c r="V101" s="68"/>
      <c r="W101" s="68"/>
      <c r="X101" s="68"/>
      <c r="Y101" s="68"/>
      <c r="Z101" s="68"/>
      <c r="AA101" s="68" t="s">
        <v>84</v>
      </c>
      <c r="AB101" s="68"/>
      <c r="AC101" s="71" t="s">
        <v>74</v>
      </c>
      <c r="AD101" s="68"/>
      <c r="AE101" s="68"/>
      <c r="AF101" s="68"/>
      <c r="AG101" s="68"/>
      <c r="AH101" s="68"/>
      <c r="AI101" s="68"/>
      <c r="AJ101" s="71" t="s">
        <v>75</v>
      </c>
      <c r="AK101" s="68"/>
      <c r="AL101" s="68"/>
      <c r="AM101" s="68"/>
      <c r="AN101" s="68"/>
      <c r="AO101" s="68"/>
      <c r="AP101" s="68"/>
      <c r="AQ101" s="71" t="s">
        <v>76</v>
      </c>
      <c r="AR101" s="68"/>
      <c r="AS101" s="68"/>
      <c r="AT101" s="68"/>
      <c r="AU101" s="68"/>
      <c r="AV101" s="68"/>
      <c r="AW101" s="68"/>
      <c r="AX101" s="68"/>
      <c r="AY101" s="68"/>
      <c r="AZ101" s="68"/>
      <c r="BA101" s="71" t="s">
        <v>77</v>
      </c>
      <c r="BB101" s="68"/>
      <c r="BC101" s="68"/>
      <c r="BD101" s="70"/>
      <c r="BE101" s="70"/>
      <c r="BF101" s="70"/>
      <c r="BG101" s="70" t="s">
        <v>85</v>
      </c>
      <c r="BH101" s="70"/>
      <c r="BI101" s="70"/>
      <c r="BJ101" s="70"/>
      <c r="BK101" s="70"/>
      <c r="BL101" s="70"/>
      <c r="BM101" s="69"/>
      <c r="BN101" s="69"/>
      <c r="BO101" s="69"/>
    </row>
    <row r="102" spans="1:67" s="38" customFormat="1" ht="18" customHeight="1">
      <c r="A102" s="69"/>
      <c r="B102" s="69"/>
      <c r="C102" s="68"/>
      <c r="D102" s="68"/>
      <c r="E102" s="95"/>
      <c r="F102" s="71" t="s">
        <v>56</v>
      </c>
      <c r="G102" s="68"/>
      <c r="H102" s="68"/>
      <c r="I102" s="68"/>
      <c r="J102" s="68"/>
      <c r="K102" s="68"/>
      <c r="L102" s="68"/>
      <c r="M102" s="68"/>
      <c r="N102" s="68"/>
      <c r="O102" s="68"/>
      <c r="P102" s="68"/>
      <c r="Q102" s="68"/>
      <c r="R102" s="68"/>
      <c r="S102" s="68"/>
      <c r="T102" s="68"/>
      <c r="U102" s="68"/>
      <c r="V102" s="68"/>
      <c r="W102" s="68"/>
      <c r="X102" s="68"/>
      <c r="Y102" s="68"/>
      <c r="Z102" s="68"/>
      <c r="AA102" s="68" t="s">
        <v>84</v>
      </c>
      <c r="AB102" s="68"/>
      <c r="AC102" s="71" t="s">
        <v>74</v>
      </c>
      <c r="AD102" s="68"/>
      <c r="AE102" s="68"/>
      <c r="AF102" s="68"/>
      <c r="AG102" s="68"/>
      <c r="AH102" s="68"/>
      <c r="AI102" s="68"/>
      <c r="AJ102" s="71" t="s">
        <v>75</v>
      </c>
      <c r="AK102" s="68"/>
      <c r="AL102" s="68"/>
      <c r="AM102" s="68"/>
      <c r="AN102" s="68"/>
      <c r="AO102" s="68"/>
      <c r="AP102" s="68"/>
      <c r="AQ102" s="71" t="s">
        <v>76</v>
      </c>
      <c r="AR102" s="68"/>
      <c r="AS102" s="68"/>
      <c r="AT102" s="68"/>
      <c r="AU102" s="68"/>
      <c r="AV102" s="68"/>
      <c r="AW102" s="68"/>
      <c r="AX102" s="68"/>
      <c r="AY102" s="68"/>
      <c r="AZ102" s="68"/>
      <c r="BA102" s="71" t="s">
        <v>77</v>
      </c>
      <c r="BB102" s="68"/>
      <c r="BC102" s="68"/>
      <c r="BD102" s="70"/>
      <c r="BE102" s="70"/>
      <c r="BF102" s="70"/>
      <c r="BG102" s="70" t="s">
        <v>85</v>
      </c>
      <c r="BH102" s="70"/>
      <c r="BI102" s="70"/>
      <c r="BJ102" s="70"/>
      <c r="BK102" s="70"/>
      <c r="BL102" s="70"/>
      <c r="BM102" s="69"/>
      <c r="BN102" s="69"/>
      <c r="BO102" s="69"/>
    </row>
    <row r="103" spans="1:67" s="38" customFormat="1" ht="18" customHeight="1">
      <c r="A103" s="69"/>
      <c r="B103" s="69"/>
      <c r="C103" s="68"/>
      <c r="D103" s="68"/>
      <c r="E103" s="95"/>
      <c r="F103" s="71" t="s">
        <v>57</v>
      </c>
      <c r="G103" s="68"/>
      <c r="H103" s="68"/>
      <c r="I103" s="68"/>
      <c r="J103" s="68"/>
      <c r="K103" s="68"/>
      <c r="L103" s="68"/>
      <c r="M103" s="68"/>
      <c r="N103" s="68"/>
      <c r="O103" s="68"/>
      <c r="P103" s="68"/>
      <c r="Q103" s="68"/>
      <c r="R103" s="68"/>
      <c r="S103" s="68"/>
      <c r="T103" s="68"/>
      <c r="U103" s="68"/>
      <c r="V103" s="68"/>
      <c r="W103" s="68"/>
      <c r="X103" s="68"/>
      <c r="Y103" s="68"/>
      <c r="Z103" s="68"/>
      <c r="AA103" s="68" t="s">
        <v>84</v>
      </c>
      <c r="AB103" s="68"/>
      <c r="AC103" s="71" t="s">
        <v>74</v>
      </c>
      <c r="AD103" s="68"/>
      <c r="AE103" s="68"/>
      <c r="AF103" s="68"/>
      <c r="AG103" s="68"/>
      <c r="AH103" s="68"/>
      <c r="AI103" s="68"/>
      <c r="AJ103" s="71" t="s">
        <v>75</v>
      </c>
      <c r="AK103" s="68"/>
      <c r="AL103" s="68"/>
      <c r="AM103" s="68"/>
      <c r="AN103" s="68"/>
      <c r="AO103" s="68"/>
      <c r="AP103" s="68"/>
      <c r="AQ103" s="71" t="s">
        <v>76</v>
      </c>
      <c r="AR103" s="68"/>
      <c r="AS103" s="68"/>
      <c r="AT103" s="68"/>
      <c r="AU103" s="68"/>
      <c r="AV103" s="68"/>
      <c r="AW103" s="68"/>
      <c r="AX103" s="68"/>
      <c r="AY103" s="68"/>
      <c r="AZ103" s="68"/>
      <c r="BA103" s="71" t="s">
        <v>77</v>
      </c>
      <c r="BB103" s="68"/>
      <c r="BC103" s="68"/>
      <c r="BD103" s="70"/>
      <c r="BE103" s="70"/>
      <c r="BF103" s="70"/>
      <c r="BG103" s="70" t="s">
        <v>85</v>
      </c>
      <c r="BH103" s="70"/>
      <c r="BI103" s="70"/>
      <c r="BJ103" s="70"/>
      <c r="BK103" s="70"/>
      <c r="BL103" s="70"/>
      <c r="BM103" s="69"/>
      <c r="BN103" s="69"/>
      <c r="BO103" s="69"/>
    </row>
    <row r="104" spans="1:67" s="38" customFormat="1" ht="18" customHeight="1">
      <c r="A104" s="69"/>
      <c r="B104" s="69"/>
      <c r="C104" s="68"/>
      <c r="D104" s="68"/>
      <c r="E104" s="95"/>
      <c r="F104" s="71" t="s">
        <v>58</v>
      </c>
      <c r="G104" s="68"/>
      <c r="H104" s="68"/>
      <c r="I104" s="68"/>
      <c r="J104" s="68"/>
      <c r="K104" s="68"/>
      <c r="L104" s="68"/>
      <c r="M104" s="68"/>
      <c r="N104" s="68"/>
      <c r="O104" s="68"/>
      <c r="P104" s="68"/>
      <c r="Q104" s="68"/>
      <c r="R104" s="68"/>
      <c r="S104" s="68"/>
      <c r="T104" s="68"/>
      <c r="U104" s="68"/>
      <c r="V104" s="68"/>
      <c r="W104" s="68"/>
      <c r="X104" s="68"/>
      <c r="Y104" s="68"/>
      <c r="Z104" s="68"/>
      <c r="AA104" s="68" t="s">
        <v>84</v>
      </c>
      <c r="AB104" s="68"/>
      <c r="AC104" s="71" t="s">
        <v>74</v>
      </c>
      <c r="AD104" s="68"/>
      <c r="AE104" s="68"/>
      <c r="AF104" s="68"/>
      <c r="AG104" s="68"/>
      <c r="AH104" s="68"/>
      <c r="AI104" s="68"/>
      <c r="AJ104" s="71" t="s">
        <v>75</v>
      </c>
      <c r="AK104" s="68"/>
      <c r="AL104" s="68"/>
      <c r="AM104" s="68"/>
      <c r="AN104" s="68"/>
      <c r="AO104" s="68"/>
      <c r="AP104" s="68"/>
      <c r="AQ104" s="71" t="s">
        <v>76</v>
      </c>
      <c r="AR104" s="68"/>
      <c r="AS104" s="68"/>
      <c r="AT104" s="68"/>
      <c r="AU104" s="68"/>
      <c r="AV104" s="68"/>
      <c r="AW104" s="68"/>
      <c r="AX104" s="68"/>
      <c r="AY104" s="68"/>
      <c r="AZ104" s="68"/>
      <c r="BA104" s="71" t="s">
        <v>77</v>
      </c>
      <c r="BB104" s="68"/>
      <c r="BC104" s="68"/>
      <c r="BD104" s="70"/>
      <c r="BE104" s="70"/>
      <c r="BF104" s="70"/>
      <c r="BG104" s="70" t="s">
        <v>85</v>
      </c>
      <c r="BH104" s="70"/>
      <c r="BI104" s="70"/>
      <c r="BJ104" s="70"/>
      <c r="BK104" s="70"/>
      <c r="BL104" s="70"/>
      <c r="BM104" s="69"/>
      <c r="BN104" s="69"/>
      <c r="BO104" s="69"/>
    </row>
    <row r="105" spans="1:67" s="38" customFormat="1" ht="18" customHeight="1">
      <c r="A105" s="69"/>
      <c r="B105" s="69"/>
      <c r="C105" s="68"/>
      <c r="D105" s="68"/>
      <c r="E105" s="95"/>
      <c r="F105" s="71" t="s">
        <v>59</v>
      </c>
      <c r="G105" s="68"/>
      <c r="H105" s="68"/>
      <c r="I105" s="68"/>
      <c r="J105" s="68"/>
      <c r="K105" s="68"/>
      <c r="L105" s="68"/>
      <c r="M105" s="68"/>
      <c r="N105" s="68"/>
      <c r="O105" s="68"/>
      <c r="P105" s="68"/>
      <c r="Q105" s="68"/>
      <c r="R105" s="68"/>
      <c r="S105" s="68"/>
      <c r="T105" s="68"/>
      <c r="U105" s="68"/>
      <c r="V105" s="68"/>
      <c r="W105" s="68"/>
      <c r="X105" s="68"/>
      <c r="Y105" s="68"/>
      <c r="Z105" s="68"/>
      <c r="AA105" s="68" t="s">
        <v>84</v>
      </c>
      <c r="AB105" s="68"/>
      <c r="AC105" s="71" t="s">
        <v>74</v>
      </c>
      <c r="AD105" s="68"/>
      <c r="AE105" s="68"/>
      <c r="AF105" s="68"/>
      <c r="AG105" s="68"/>
      <c r="AH105" s="68"/>
      <c r="AI105" s="68"/>
      <c r="AJ105" s="71" t="s">
        <v>75</v>
      </c>
      <c r="AK105" s="68"/>
      <c r="AL105" s="68"/>
      <c r="AM105" s="68"/>
      <c r="AN105" s="68"/>
      <c r="AO105" s="68"/>
      <c r="AP105" s="68"/>
      <c r="AQ105" s="71" t="s">
        <v>76</v>
      </c>
      <c r="AR105" s="68"/>
      <c r="AS105" s="68"/>
      <c r="AT105" s="68"/>
      <c r="AU105" s="68"/>
      <c r="AV105" s="68"/>
      <c r="AW105" s="68"/>
      <c r="AX105" s="68"/>
      <c r="AY105" s="68"/>
      <c r="AZ105" s="68"/>
      <c r="BA105" s="71" t="s">
        <v>77</v>
      </c>
      <c r="BB105" s="68"/>
      <c r="BC105" s="68"/>
      <c r="BD105" s="70"/>
      <c r="BE105" s="70"/>
      <c r="BF105" s="70"/>
      <c r="BG105" s="70" t="s">
        <v>85</v>
      </c>
      <c r="BH105" s="70"/>
      <c r="BI105" s="70"/>
      <c r="BJ105" s="70"/>
      <c r="BK105" s="70"/>
      <c r="BL105" s="70"/>
      <c r="BM105" s="69"/>
      <c r="BN105" s="69"/>
      <c r="BO105" s="69"/>
    </row>
    <row r="106" spans="1:67" s="38" customFormat="1" ht="18" customHeight="1">
      <c r="A106" s="69"/>
      <c r="B106" s="69"/>
      <c r="C106" s="68"/>
      <c r="D106" s="68"/>
      <c r="E106" s="95"/>
      <c r="F106" s="71" t="s">
        <v>60</v>
      </c>
      <c r="G106" s="68"/>
      <c r="H106" s="68"/>
      <c r="I106" s="68"/>
      <c r="J106" s="68"/>
      <c r="K106" s="68"/>
      <c r="L106" s="68"/>
      <c r="M106" s="68"/>
      <c r="N106" s="68"/>
      <c r="O106" s="68"/>
      <c r="P106" s="68"/>
      <c r="Q106" s="68"/>
      <c r="R106" s="68"/>
      <c r="S106" s="68"/>
      <c r="T106" s="68"/>
      <c r="U106" s="68"/>
      <c r="V106" s="68"/>
      <c r="W106" s="68"/>
      <c r="X106" s="68"/>
      <c r="Y106" s="68"/>
      <c r="Z106" s="68"/>
      <c r="AA106" s="68" t="s">
        <v>84</v>
      </c>
      <c r="AB106" s="68"/>
      <c r="AC106" s="71" t="s">
        <v>74</v>
      </c>
      <c r="AD106" s="68"/>
      <c r="AE106" s="68"/>
      <c r="AF106" s="68"/>
      <c r="AG106" s="68"/>
      <c r="AH106" s="68"/>
      <c r="AI106" s="68"/>
      <c r="AJ106" s="71" t="s">
        <v>75</v>
      </c>
      <c r="AK106" s="68"/>
      <c r="AL106" s="68"/>
      <c r="AM106" s="68"/>
      <c r="AN106" s="68"/>
      <c r="AO106" s="68"/>
      <c r="AP106" s="68"/>
      <c r="AQ106" s="71" t="s">
        <v>76</v>
      </c>
      <c r="AR106" s="68"/>
      <c r="AS106" s="68"/>
      <c r="AT106" s="68"/>
      <c r="AU106" s="68"/>
      <c r="AV106" s="68"/>
      <c r="AW106" s="68"/>
      <c r="AX106" s="68"/>
      <c r="AY106" s="68"/>
      <c r="AZ106" s="68"/>
      <c r="BA106" s="71" t="s">
        <v>77</v>
      </c>
      <c r="BB106" s="68"/>
      <c r="BC106" s="68"/>
      <c r="BD106" s="70"/>
      <c r="BE106" s="70"/>
      <c r="BF106" s="70"/>
      <c r="BG106" s="70" t="s">
        <v>85</v>
      </c>
      <c r="BH106" s="70"/>
      <c r="BI106" s="70"/>
      <c r="BJ106" s="70"/>
      <c r="BK106" s="70"/>
      <c r="BL106" s="70"/>
      <c r="BM106" s="69"/>
      <c r="BN106" s="69"/>
      <c r="BO106" s="69"/>
    </row>
    <row r="107" spans="1:67" s="38" customFormat="1" ht="18" customHeight="1">
      <c r="A107" s="69"/>
      <c r="B107" s="69"/>
      <c r="C107" s="68"/>
      <c r="D107" s="68"/>
      <c r="E107" s="95"/>
      <c r="F107" s="71" t="s">
        <v>61</v>
      </c>
      <c r="G107" s="68"/>
      <c r="H107" s="68"/>
      <c r="I107" s="68"/>
      <c r="J107" s="68"/>
      <c r="K107" s="68"/>
      <c r="L107" s="68"/>
      <c r="M107" s="68"/>
      <c r="N107" s="68"/>
      <c r="O107" s="68"/>
      <c r="P107" s="68"/>
      <c r="Q107" s="68"/>
      <c r="R107" s="68"/>
      <c r="S107" s="68"/>
      <c r="T107" s="68"/>
      <c r="U107" s="68"/>
      <c r="V107" s="68"/>
      <c r="W107" s="68"/>
      <c r="X107" s="68"/>
      <c r="Y107" s="68"/>
      <c r="Z107" s="68"/>
      <c r="AA107" s="68" t="s">
        <v>84</v>
      </c>
      <c r="AB107" s="68"/>
      <c r="AC107" s="71" t="s">
        <v>74</v>
      </c>
      <c r="AD107" s="68"/>
      <c r="AE107" s="68"/>
      <c r="AF107" s="68"/>
      <c r="AG107" s="68"/>
      <c r="AH107" s="68"/>
      <c r="AI107" s="68"/>
      <c r="AJ107" s="71" t="s">
        <v>75</v>
      </c>
      <c r="AK107" s="68"/>
      <c r="AL107" s="68"/>
      <c r="AM107" s="68"/>
      <c r="AN107" s="68"/>
      <c r="AO107" s="68"/>
      <c r="AP107" s="68"/>
      <c r="AQ107" s="71" t="s">
        <v>76</v>
      </c>
      <c r="AR107" s="68"/>
      <c r="AS107" s="68"/>
      <c r="AT107" s="68"/>
      <c r="AU107" s="68"/>
      <c r="AV107" s="68"/>
      <c r="AW107" s="68"/>
      <c r="AX107" s="68"/>
      <c r="AY107" s="68"/>
      <c r="AZ107" s="68"/>
      <c r="BA107" s="71" t="s">
        <v>77</v>
      </c>
      <c r="BB107" s="68"/>
      <c r="BC107" s="68"/>
      <c r="BD107" s="70"/>
      <c r="BE107" s="70"/>
      <c r="BF107" s="70"/>
      <c r="BG107" s="70" t="s">
        <v>85</v>
      </c>
      <c r="BH107" s="70"/>
      <c r="BI107" s="70"/>
      <c r="BJ107" s="70"/>
      <c r="BK107" s="70"/>
      <c r="BL107" s="70"/>
      <c r="BM107" s="69"/>
      <c r="BN107" s="69"/>
      <c r="BO107" s="69"/>
    </row>
    <row r="108" spans="1:67" s="38" customFormat="1" ht="18" customHeight="1">
      <c r="A108" s="69"/>
      <c r="B108" s="69"/>
      <c r="C108" s="68"/>
      <c r="D108" s="68"/>
      <c r="E108" s="95"/>
      <c r="F108" s="71" t="s">
        <v>62</v>
      </c>
      <c r="G108" s="68"/>
      <c r="H108" s="68"/>
      <c r="I108" s="68"/>
      <c r="J108" s="68"/>
      <c r="K108" s="68"/>
      <c r="L108" s="68"/>
      <c r="M108" s="68"/>
      <c r="N108" s="68"/>
      <c r="O108" s="68"/>
      <c r="P108" s="68"/>
      <c r="Q108" s="68"/>
      <c r="R108" s="68"/>
      <c r="S108" s="68"/>
      <c r="T108" s="68"/>
      <c r="U108" s="68"/>
      <c r="V108" s="68"/>
      <c r="W108" s="68"/>
      <c r="X108" s="68"/>
      <c r="Y108" s="68"/>
      <c r="Z108" s="68"/>
      <c r="AA108" s="68" t="s">
        <v>84</v>
      </c>
      <c r="AB108" s="68"/>
      <c r="AC108" s="71" t="s">
        <v>74</v>
      </c>
      <c r="AD108" s="68"/>
      <c r="AE108" s="68"/>
      <c r="AF108" s="68"/>
      <c r="AG108" s="68"/>
      <c r="AH108" s="68"/>
      <c r="AI108" s="68"/>
      <c r="AJ108" s="71" t="s">
        <v>75</v>
      </c>
      <c r="AK108" s="68"/>
      <c r="AL108" s="68"/>
      <c r="AM108" s="68"/>
      <c r="AN108" s="68"/>
      <c r="AO108" s="68"/>
      <c r="AP108" s="68"/>
      <c r="AQ108" s="71" t="s">
        <v>76</v>
      </c>
      <c r="AR108" s="68"/>
      <c r="AS108" s="68"/>
      <c r="AT108" s="68"/>
      <c r="AU108" s="68"/>
      <c r="AV108" s="68"/>
      <c r="AW108" s="68"/>
      <c r="AX108" s="68"/>
      <c r="AY108" s="68"/>
      <c r="AZ108" s="68"/>
      <c r="BA108" s="71" t="s">
        <v>77</v>
      </c>
      <c r="BB108" s="68"/>
      <c r="BC108" s="68"/>
      <c r="BD108" s="70"/>
      <c r="BE108" s="70"/>
      <c r="BF108" s="70"/>
      <c r="BG108" s="70" t="s">
        <v>85</v>
      </c>
      <c r="BH108" s="70"/>
      <c r="BI108" s="70"/>
      <c r="BJ108" s="70"/>
      <c r="BK108" s="70"/>
      <c r="BL108" s="70"/>
      <c r="BM108" s="69"/>
      <c r="BN108" s="69"/>
      <c r="BO108" s="69"/>
    </row>
    <row r="109" spans="1:67" s="38" customFormat="1" ht="18" customHeight="1">
      <c r="A109" s="69"/>
      <c r="B109" s="69"/>
      <c r="C109" s="68"/>
      <c r="D109" s="68"/>
      <c r="E109" s="95"/>
      <c r="F109" s="71" t="s">
        <v>63</v>
      </c>
      <c r="G109" s="68"/>
      <c r="H109" s="68"/>
      <c r="I109" s="68"/>
      <c r="J109" s="68"/>
      <c r="K109" s="68"/>
      <c r="L109" s="68"/>
      <c r="M109" s="68"/>
      <c r="N109" s="68"/>
      <c r="O109" s="68"/>
      <c r="P109" s="68"/>
      <c r="Q109" s="68"/>
      <c r="R109" s="68"/>
      <c r="S109" s="68"/>
      <c r="T109" s="68"/>
      <c r="U109" s="68"/>
      <c r="V109" s="68"/>
      <c r="W109" s="68"/>
      <c r="X109" s="68"/>
      <c r="Y109" s="68"/>
      <c r="Z109" s="68"/>
      <c r="AA109" s="68" t="s">
        <v>84</v>
      </c>
      <c r="AB109" s="68"/>
      <c r="AC109" s="71" t="s">
        <v>74</v>
      </c>
      <c r="AD109" s="68"/>
      <c r="AE109" s="68"/>
      <c r="AF109" s="68"/>
      <c r="AG109" s="68"/>
      <c r="AH109" s="68"/>
      <c r="AI109" s="68"/>
      <c r="AJ109" s="71" t="s">
        <v>75</v>
      </c>
      <c r="AK109" s="68"/>
      <c r="AL109" s="68"/>
      <c r="AM109" s="68"/>
      <c r="AN109" s="68"/>
      <c r="AO109" s="68"/>
      <c r="AP109" s="68"/>
      <c r="AQ109" s="71" t="s">
        <v>76</v>
      </c>
      <c r="AR109" s="68"/>
      <c r="AS109" s="68"/>
      <c r="AT109" s="68"/>
      <c r="AU109" s="68"/>
      <c r="AV109" s="68"/>
      <c r="AW109" s="68"/>
      <c r="AX109" s="68"/>
      <c r="AY109" s="68"/>
      <c r="AZ109" s="68"/>
      <c r="BA109" s="71" t="s">
        <v>77</v>
      </c>
      <c r="BB109" s="68"/>
      <c r="BC109" s="68"/>
      <c r="BD109" s="70"/>
      <c r="BE109" s="70"/>
      <c r="BF109" s="70"/>
      <c r="BG109" s="70" t="s">
        <v>85</v>
      </c>
      <c r="BH109" s="70"/>
      <c r="BI109" s="70"/>
      <c r="BJ109" s="70"/>
      <c r="BK109" s="70"/>
      <c r="BL109" s="70"/>
      <c r="BM109" s="69"/>
      <c r="BN109" s="69"/>
      <c r="BO109" s="69"/>
    </row>
    <row r="110" spans="1:67" s="38" customFormat="1" ht="18" customHeight="1">
      <c r="A110" s="69"/>
      <c r="B110" s="69"/>
      <c r="C110" s="68"/>
      <c r="D110" s="68"/>
      <c r="E110" s="95"/>
      <c r="F110" s="71" t="s">
        <v>64</v>
      </c>
      <c r="G110" s="68"/>
      <c r="H110" s="68"/>
      <c r="I110" s="68"/>
      <c r="J110" s="68"/>
      <c r="K110" s="68"/>
      <c r="L110" s="68"/>
      <c r="M110" s="68"/>
      <c r="N110" s="68"/>
      <c r="O110" s="68"/>
      <c r="P110" s="68"/>
      <c r="Q110" s="68"/>
      <c r="R110" s="68"/>
      <c r="S110" s="68"/>
      <c r="T110" s="68"/>
      <c r="U110" s="68"/>
      <c r="V110" s="68"/>
      <c r="W110" s="68"/>
      <c r="X110" s="68"/>
      <c r="Y110" s="68"/>
      <c r="Z110" s="68"/>
      <c r="AA110" s="68" t="s">
        <v>84</v>
      </c>
      <c r="AB110" s="68"/>
      <c r="AC110" s="71" t="s">
        <v>74</v>
      </c>
      <c r="AD110" s="68"/>
      <c r="AE110" s="68"/>
      <c r="AF110" s="68"/>
      <c r="AG110" s="68"/>
      <c r="AH110" s="68"/>
      <c r="AI110" s="68"/>
      <c r="AJ110" s="71" t="s">
        <v>75</v>
      </c>
      <c r="AK110" s="68"/>
      <c r="AL110" s="68"/>
      <c r="AM110" s="68"/>
      <c r="AN110" s="68"/>
      <c r="AO110" s="68"/>
      <c r="AP110" s="68"/>
      <c r="AQ110" s="71" t="s">
        <v>76</v>
      </c>
      <c r="AR110" s="68"/>
      <c r="AS110" s="68"/>
      <c r="AT110" s="68"/>
      <c r="AU110" s="68"/>
      <c r="AV110" s="68"/>
      <c r="AW110" s="68"/>
      <c r="AX110" s="68"/>
      <c r="AY110" s="68"/>
      <c r="AZ110" s="68"/>
      <c r="BA110" s="71" t="s">
        <v>77</v>
      </c>
      <c r="BB110" s="68"/>
      <c r="BC110" s="68"/>
      <c r="BD110" s="70"/>
      <c r="BE110" s="70"/>
      <c r="BF110" s="70"/>
      <c r="BG110" s="70" t="s">
        <v>85</v>
      </c>
      <c r="BH110" s="70"/>
      <c r="BI110" s="70"/>
      <c r="BJ110" s="70"/>
      <c r="BK110" s="70"/>
      <c r="BL110" s="70"/>
      <c r="BM110" s="69"/>
      <c r="BN110" s="69"/>
      <c r="BO110" s="69"/>
    </row>
    <row r="111" spans="1:67" s="38" customFormat="1" ht="18" customHeight="1">
      <c r="A111" s="69"/>
      <c r="B111" s="69"/>
      <c r="C111" s="68"/>
      <c r="D111" s="68"/>
      <c r="E111" s="95"/>
      <c r="F111" s="71" t="s">
        <v>65</v>
      </c>
      <c r="G111" s="68"/>
      <c r="H111" s="68"/>
      <c r="I111" s="68"/>
      <c r="J111" s="68"/>
      <c r="K111" s="68"/>
      <c r="L111" s="68"/>
      <c r="M111" s="68"/>
      <c r="N111" s="68"/>
      <c r="O111" s="68"/>
      <c r="P111" s="68"/>
      <c r="Q111" s="68"/>
      <c r="R111" s="68"/>
      <c r="S111" s="68"/>
      <c r="T111" s="68"/>
      <c r="U111" s="68"/>
      <c r="V111" s="68"/>
      <c r="W111" s="68"/>
      <c r="X111" s="68"/>
      <c r="Y111" s="68"/>
      <c r="Z111" s="68"/>
      <c r="AA111" s="68" t="s">
        <v>84</v>
      </c>
      <c r="AB111" s="68"/>
      <c r="AC111" s="71" t="s">
        <v>74</v>
      </c>
      <c r="AD111" s="68"/>
      <c r="AE111" s="68"/>
      <c r="AF111" s="68"/>
      <c r="AG111" s="68"/>
      <c r="AH111" s="68"/>
      <c r="AI111" s="68"/>
      <c r="AJ111" s="71" t="s">
        <v>75</v>
      </c>
      <c r="AK111" s="68"/>
      <c r="AL111" s="68"/>
      <c r="AM111" s="68"/>
      <c r="AN111" s="68"/>
      <c r="AO111" s="68"/>
      <c r="AP111" s="68"/>
      <c r="AQ111" s="71" t="s">
        <v>76</v>
      </c>
      <c r="AR111" s="68"/>
      <c r="AS111" s="68"/>
      <c r="AT111" s="68"/>
      <c r="AU111" s="68"/>
      <c r="AV111" s="68"/>
      <c r="AW111" s="68"/>
      <c r="AX111" s="68"/>
      <c r="AY111" s="68"/>
      <c r="AZ111" s="68"/>
      <c r="BA111" s="71" t="s">
        <v>77</v>
      </c>
      <c r="BB111" s="68"/>
      <c r="BC111" s="68"/>
      <c r="BD111" s="70"/>
      <c r="BE111" s="70"/>
      <c r="BF111" s="70"/>
      <c r="BG111" s="70" t="s">
        <v>85</v>
      </c>
      <c r="BH111" s="70"/>
      <c r="BI111" s="70"/>
      <c r="BJ111" s="70"/>
      <c r="BK111" s="70"/>
      <c r="BL111" s="70"/>
      <c r="BM111" s="69"/>
      <c r="BN111" s="69"/>
      <c r="BO111" s="69"/>
    </row>
    <row r="112" spans="1:67" s="38" customFormat="1" ht="18" customHeight="1">
      <c r="A112" s="69"/>
      <c r="B112" s="69"/>
      <c r="C112" s="68"/>
      <c r="D112" s="68"/>
      <c r="E112" s="95"/>
      <c r="F112" s="71" t="s">
        <v>66</v>
      </c>
      <c r="G112" s="68"/>
      <c r="H112" s="68"/>
      <c r="I112" s="68"/>
      <c r="J112" s="68"/>
      <c r="K112" s="68"/>
      <c r="L112" s="68"/>
      <c r="M112" s="68"/>
      <c r="N112" s="68"/>
      <c r="O112" s="68"/>
      <c r="P112" s="68"/>
      <c r="Q112" s="68"/>
      <c r="R112" s="68"/>
      <c r="S112" s="68"/>
      <c r="T112" s="68"/>
      <c r="U112" s="68"/>
      <c r="V112" s="68"/>
      <c r="W112" s="68"/>
      <c r="X112" s="68"/>
      <c r="Y112" s="68"/>
      <c r="Z112" s="68"/>
      <c r="AA112" s="68" t="s">
        <v>84</v>
      </c>
      <c r="AB112" s="68"/>
      <c r="AC112" s="71" t="s">
        <v>74</v>
      </c>
      <c r="AD112" s="68"/>
      <c r="AE112" s="68"/>
      <c r="AF112" s="68"/>
      <c r="AG112" s="68"/>
      <c r="AH112" s="68"/>
      <c r="AI112" s="68"/>
      <c r="AJ112" s="71" t="s">
        <v>75</v>
      </c>
      <c r="AK112" s="68"/>
      <c r="AL112" s="68"/>
      <c r="AM112" s="68"/>
      <c r="AN112" s="68"/>
      <c r="AO112" s="68"/>
      <c r="AP112" s="68"/>
      <c r="AQ112" s="71" t="s">
        <v>76</v>
      </c>
      <c r="AR112" s="68"/>
      <c r="AS112" s="68"/>
      <c r="AT112" s="68"/>
      <c r="AU112" s="68"/>
      <c r="AV112" s="68"/>
      <c r="AW112" s="68"/>
      <c r="AX112" s="68"/>
      <c r="AY112" s="68"/>
      <c r="AZ112" s="68"/>
      <c r="BA112" s="71" t="s">
        <v>77</v>
      </c>
      <c r="BB112" s="68"/>
      <c r="BC112" s="68"/>
      <c r="BD112" s="70"/>
      <c r="BE112" s="70"/>
      <c r="BF112" s="70"/>
      <c r="BG112" s="70" t="s">
        <v>85</v>
      </c>
      <c r="BH112" s="70"/>
      <c r="BI112" s="70"/>
      <c r="BJ112" s="70"/>
      <c r="BK112" s="70"/>
      <c r="BL112" s="70"/>
      <c r="BM112" s="69"/>
      <c r="BN112" s="69"/>
      <c r="BO112" s="69"/>
    </row>
    <row r="113" spans="1:67" s="38" customFormat="1" ht="18" customHeight="1">
      <c r="A113" s="69"/>
      <c r="B113" s="69"/>
      <c r="C113" s="68"/>
      <c r="D113" s="68"/>
      <c r="E113" s="95"/>
      <c r="F113" s="71" t="s">
        <v>67</v>
      </c>
      <c r="G113" s="68"/>
      <c r="H113" s="68"/>
      <c r="I113" s="68"/>
      <c r="J113" s="68"/>
      <c r="K113" s="68"/>
      <c r="L113" s="68"/>
      <c r="M113" s="68"/>
      <c r="N113" s="68"/>
      <c r="O113" s="68"/>
      <c r="P113" s="68"/>
      <c r="Q113" s="68"/>
      <c r="R113" s="68"/>
      <c r="S113" s="68"/>
      <c r="T113" s="68"/>
      <c r="U113" s="68"/>
      <c r="V113" s="68"/>
      <c r="W113" s="68"/>
      <c r="X113" s="68"/>
      <c r="Y113" s="68"/>
      <c r="Z113" s="68"/>
      <c r="AA113" s="68" t="s">
        <v>84</v>
      </c>
      <c r="AB113" s="68"/>
      <c r="AC113" s="71" t="s">
        <v>74</v>
      </c>
      <c r="AD113" s="68"/>
      <c r="AE113" s="68"/>
      <c r="AF113" s="68"/>
      <c r="AG113" s="68"/>
      <c r="AH113" s="68"/>
      <c r="AI113" s="68"/>
      <c r="AJ113" s="71" t="s">
        <v>75</v>
      </c>
      <c r="AK113" s="68"/>
      <c r="AL113" s="68"/>
      <c r="AM113" s="68"/>
      <c r="AN113" s="68"/>
      <c r="AO113" s="68"/>
      <c r="AP113" s="68"/>
      <c r="AQ113" s="71" t="s">
        <v>76</v>
      </c>
      <c r="AR113" s="68"/>
      <c r="AS113" s="68"/>
      <c r="AT113" s="68"/>
      <c r="AU113" s="68"/>
      <c r="AV113" s="68"/>
      <c r="AW113" s="68"/>
      <c r="AX113" s="68"/>
      <c r="AY113" s="68"/>
      <c r="AZ113" s="68"/>
      <c r="BA113" s="71" t="s">
        <v>77</v>
      </c>
      <c r="BB113" s="68"/>
      <c r="BC113" s="68"/>
      <c r="BD113" s="70"/>
      <c r="BE113" s="70"/>
      <c r="BF113" s="70"/>
      <c r="BG113" s="70" t="s">
        <v>85</v>
      </c>
      <c r="BH113" s="70"/>
      <c r="BI113" s="70"/>
      <c r="BJ113" s="70"/>
      <c r="BK113" s="70"/>
      <c r="BL113" s="70"/>
      <c r="BM113" s="69"/>
      <c r="BN113" s="69"/>
      <c r="BO113" s="69"/>
    </row>
    <row r="114" spans="1:67" s="38" customFormat="1" ht="18" customHeight="1">
      <c r="A114" s="69"/>
      <c r="B114" s="69"/>
      <c r="C114" s="68"/>
      <c r="D114" s="68"/>
      <c r="E114" s="95"/>
      <c r="F114" s="71" t="s">
        <v>68</v>
      </c>
      <c r="G114" s="68"/>
      <c r="H114" s="68"/>
      <c r="I114" s="68"/>
      <c r="J114" s="68"/>
      <c r="K114" s="68"/>
      <c r="L114" s="68"/>
      <c r="M114" s="68"/>
      <c r="N114" s="68"/>
      <c r="O114" s="68"/>
      <c r="P114" s="68"/>
      <c r="Q114" s="68"/>
      <c r="R114" s="68"/>
      <c r="S114" s="68"/>
      <c r="T114" s="68"/>
      <c r="U114" s="68"/>
      <c r="V114" s="68"/>
      <c r="W114" s="68"/>
      <c r="X114" s="68"/>
      <c r="Y114" s="68"/>
      <c r="Z114" s="68"/>
      <c r="AA114" s="68" t="s">
        <v>84</v>
      </c>
      <c r="AB114" s="68"/>
      <c r="AC114" s="71" t="s">
        <v>74</v>
      </c>
      <c r="AD114" s="68"/>
      <c r="AE114" s="68"/>
      <c r="AF114" s="68"/>
      <c r="AG114" s="68"/>
      <c r="AH114" s="68"/>
      <c r="AI114" s="68"/>
      <c r="AJ114" s="71" t="s">
        <v>75</v>
      </c>
      <c r="AK114" s="68"/>
      <c r="AL114" s="68"/>
      <c r="AM114" s="68"/>
      <c r="AN114" s="68"/>
      <c r="AO114" s="68"/>
      <c r="AP114" s="68"/>
      <c r="AQ114" s="71" t="s">
        <v>76</v>
      </c>
      <c r="AR114" s="68"/>
      <c r="AS114" s="68"/>
      <c r="AT114" s="68"/>
      <c r="AU114" s="68"/>
      <c r="AV114" s="68"/>
      <c r="AW114" s="68"/>
      <c r="AX114" s="68"/>
      <c r="AY114" s="68"/>
      <c r="AZ114" s="68"/>
      <c r="BA114" s="71" t="s">
        <v>77</v>
      </c>
      <c r="BB114" s="68"/>
      <c r="BC114" s="68"/>
      <c r="BD114" s="70"/>
      <c r="BE114" s="70"/>
      <c r="BF114" s="70"/>
      <c r="BG114" s="70" t="s">
        <v>85</v>
      </c>
      <c r="BH114" s="70"/>
      <c r="BI114" s="70"/>
      <c r="BJ114" s="70"/>
      <c r="BK114" s="70"/>
      <c r="BL114" s="70"/>
      <c r="BM114" s="69"/>
      <c r="BN114" s="69"/>
      <c r="BO114" s="69"/>
    </row>
    <row r="115" spans="1:67" s="38" customFormat="1" ht="18" customHeight="1">
      <c r="A115" s="69"/>
      <c r="B115" s="69"/>
      <c r="C115" s="68"/>
      <c r="D115" s="68"/>
      <c r="E115" s="95"/>
      <c r="F115" s="71" t="s">
        <v>69</v>
      </c>
      <c r="G115" s="68"/>
      <c r="H115" s="68"/>
      <c r="I115" s="68"/>
      <c r="J115" s="68"/>
      <c r="K115" s="68"/>
      <c r="L115" s="68"/>
      <c r="M115" s="68"/>
      <c r="N115" s="68"/>
      <c r="O115" s="68"/>
      <c r="P115" s="68"/>
      <c r="Q115" s="68"/>
      <c r="R115" s="68"/>
      <c r="S115" s="68"/>
      <c r="T115" s="68"/>
      <c r="U115" s="68"/>
      <c r="V115" s="68"/>
      <c r="W115" s="68"/>
      <c r="X115" s="68"/>
      <c r="Y115" s="68"/>
      <c r="Z115" s="68"/>
      <c r="AA115" s="68" t="s">
        <v>84</v>
      </c>
      <c r="AB115" s="68"/>
      <c r="AC115" s="71" t="s">
        <v>74</v>
      </c>
      <c r="AD115" s="68"/>
      <c r="AE115" s="68"/>
      <c r="AF115" s="68"/>
      <c r="AG115" s="68"/>
      <c r="AH115" s="68"/>
      <c r="AI115" s="68"/>
      <c r="AJ115" s="71" t="s">
        <v>75</v>
      </c>
      <c r="AK115" s="68"/>
      <c r="AL115" s="68"/>
      <c r="AM115" s="68"/>
      <c r="AN115" s="68"/>
      <c r="AO115" s="68"/>
      <c r="AP115" s="68"/>
      <c r="AQ115" s="71" t="s">
        <v>76</v>
      </c>
      <c r="AR115" s="68"/>
      <c r="AS115" s="68"/>
      <c r="AT115" s="68"/>
      <c r="AU115" s="68"/>
      <c r="AV115" s="68"/>
      <c r="AW115" s="68"/>
      <c r="AX115" s="68"/>
      <c r="AY115" s="68"/>
      <c r="AZ115" s="68"/>
      <c r="BA115" s="71" t="s">
        <v>77</v>
      </c>
      <c r="BB115" s="68"/>
      <c r="BC115" s="68"/>
      <c r="BD115" s="70"/>
      <c r="BE115" s="70"/>
      <c r="BF115" s="70"/>
      <c r="BG115" s="70" t="s">
        <v>85</v>
      </c>
      <c r="BH115" s="70"/>
      <c r="BI115" s="70"/>
      <c r="BJ115" s="70"/>
      <c r="BK115" s="70"/>
      <c r="BL115" s="70"/>
      <c r="BM115" s="69"/>
      <c r="BN115" s="69"/>
      <c r="BO115" s="69"/>
    </row>
    <row r="116" spans="1:67" s="38" customFormat="1" ht="18" customHeight="1">
      <c r="A116" s="69"/>
      <c r="B116" s="69"/>
      <c r="C116" s="68"/>
      <c r="D116" s="68"/>
      <c r="E116" s="95"/>
      <c r="F116" s="71" t="s">
        <v>70</v>
      </c>
      <c r="G116" s="68"/>
      <c r="H116" s="68"/>
      <c r="I116" s="68"/>
      <c r="J116" s="68"/>
      <c r="K116" s="68"/>
      <c r="L116" s="68"/>
      <c r="M116" s="68"/>
      <c r="N116" s="68"/>
      <c r="O116" s="68"/>
      <c r="P116" s="68"/>
      <c r="Q116" s="68"/>
      <c r="R116" s="68"/>
      <c r="S116" s="68"/>
      <c r="T116" s="68"/>
      <c r="U116" s="68"/>
      <c r="V116" s="68"/>
      <c r="W116" s="68"/>
      <c r="X116" s="68"/>
      <c r="Y116" s="68"/>
      <c r="Z116" s="68"/>
      <c r="AA116" s="68" t="s">
        <v>84</v>
      </c>
      <c r="AB116" s="68"/>
      <c r="AC116" s="71" t="s">
        <v>74</v>
      </c>
      <c r="AD116" s="68"/>
      <c r="AE116" s="68"/>
      <c r="AF116" s="68"/>
      <c r="AG116" s="68"/>
      <c r="AH116" s="68"/>
      <c r="AI116" s="68"/>
      <c r="AJ116" s="71" t="s">
        <v>75</v>
      </c>
      <c r="AK116" s="68"/>
      <c r="AL116" s="68"/>
      <c r="AM116" s="68"/>
      <c r="AN116" s="68"/>
      <c r="AO116" s="68"/>
      <c r="AP116" s="68"/>
      <c r="AQ116" s="71" t="s">
        <v>76</v>
      </c>
      <c r="AR116" s="68"/>
      <c r="AS116" s="68"/>
      <c r="AT116" s="68"/>
      <c r="AU116" s="68"/>
      <c r="AV116" s="68"/>
      <c r="AW116" s="68"/>
      <c r="AX116" s="68"/>
      <c r="AY116" s="68"/>
      <c r="AZ116" s="68"/>
      <c r="BA116" s="71" t="s">
        <v>77</v>
      </c>
      <c r="BB116" s="68"/>
      <c r="BC116" s="68"/>
      <c r="BD116" s="70"/>
      <c r="BE116" s="70"/>
      <c r="BF116" s="70"/>
      <c r="BG116" s="70" t="s">
        <v>85</v>
      </c>
      <c r="BH116" s="70"/>
      <c r="BI116" s="70"/>
      <c r="BJ116" s="70"/>
      <c r="BK116" s="70"/>
      <c r="BL116" s="70"/>
      <c r="BM116" s="69"/>
      <c r="BN116" s="69"/>
      <c r="BO116" s="69"/>
    </row>
    <row r="117" spans="1:67" s="38" customFormat="1" ht="18" customHeight="1">
      <c r="A117" s="69"/>
      <c r="B117" s="69"/>
      <c r="C117" s="68"/>
      <c r="D117" s="68"/>
      <c r="E117" s="95"/>
      <c r="F117" s="71" t="s">
        <v>71</v>
      </c>
      <c r="G117" s="68"/>
      <c r="H117" s="68"/>
      <c r="I117" s="68"/>
      <c r="J117" s="68"/>
      <c r="K117" s="68"/>
      <c r="L117" s="68"/>
      <c r="M117" s="68"/>
      <c r="N117" s="68"/>
      <c r="O117" s="68"/>
      <c r="P117" s="68"/>
      <c r="Q117" s="68"/>
      <c r="R117" s="68"/>
      <c r="S117" s="68"/>
      <c r="T117" s="68"/>
      <c r="U117" s="68"/>
      <c r="V117" s="68"/>
      <c r="W117" s="68"/>
      <c r="X117" s="68"/>
      <c r="Y117" s="68"/>
      <c r="Z117" s="68"/>
      <c r="AA117" s="68" t="s">
        <v>84</v>
      </c>
      <c r="AB117" s="68"/>
      <c r="AC117" s="71" t="s">
        <v>74</v>
      </c>
      <c r="AD117" s="68"/>
      <c r="AE117" s="68"/>
      <c r="AF117" s="68"/>
      <c r="AG117" s="68"/>
      <c r="AH117" s="68"/>
      <c r="AI117" s="68"/>
      <c r="AJ117" s="71" t="s">
        <v>75</v>
      </c>
      <c r="AK117" s="68"/>
      <c r="AL117" s="68"/>
      <c r="AM117" s="68"/>
      <c r="AN117" s="68"/>
      <c r="AO117" s="68"/>
      <c r="AP117" s="68"/>
      <c r="AQ117" s="71" t="s">
        <v>76</v>
      </c>
      <c r="AR117" s="68"/>
      <c r="AS117" s="68"/>
      <c r="AT117" s="68"/>
      <c r="AU117" s="68"/>
      <c r="AV117" s="68"/>
      <c r="AW117" s="68"/>
      <c r="AX117" s="68"/>
      <c r="AY117" s="68"/>
      <c r="AZ117" s="68"/>
      <c r="BA117" s="71" t="s">
        <v>77</v>
      </c>
      <c r="BB117" s="68"/>
      <c r="BC117" s="68"/>
      <c r="BD117" s="70"/>
      <c r="BE117" s="70"/>
      <c r="BF117" s="70"/>
      <c r="BG117" s="70" t="s">
        <v>85</v>
      </c>
      <c r="BH117" s="70"/>
      <c r="BI117" s="70"/>
      <c r="BJ117" s="70"/>
      <c r="BK117" s="70"/>
      <c r="BL117" s="70"/>
      <c r="BM117" s="69"/>
      <c r="BN117" s="69"/>
      <c r="BO117" s="69"/>
    </row>
    <row r="118" spans="1:67" s="38" customFormat="1" ht="18" customHeight="1">
      <c r="A118" s="69"/>
      <c r="B118" s="69"/>
      <c r="C118" s="68"/>
      <c r="D118" s="68"/>
      <c r="E118" s="95"/>
      <c r="F118" s="71" t="s">
        <v>81</v>
      </c>
      <c r="G118" s="68"/>
      <c r="H118" s="68"/>
      <c r="I118" s="68"/>
      <c r="J118" s="68"/>
      <c r="K118" s="68"/>
      <c r="L118" s="68"/>
      <c r="M118" s="68"/>
      <c r="N118" s="68"/>
      <c r="O118" s="68"/>
      <c r="P118" s="68"/>
      <c r="Q118" s="68"/>
      <c r="R118" s="68"/>
      <c r="S118" s="68"/>
      <c r="T118" s="68"/>
      <c r="U118" s="68"/>
      <c r="V118" s="68"/>
      <c r="W118" s="68"/>
      <c r="X118" s="68"/>
      <c r="Y118" s="68"/>
      <c r="Z118" s="68"/>
      <c r="AA118" s="68" t="s">
        <v>84</v>
      </c>
      <c r="AB118" s="68"/>
      <c r="AC118" s="71" t="s">
        <v>74</v>
      </c>
      <c r="AD118" s="68"/>
      <c r="AE118" s="68"/>
      <c r="AF118" s="68"/>
      <c r="AG118" s="68"/>
      <c r="AH118" s="68"/>
      <c r="AI118" s="68"/>
      <c r="AJ118" s="71" t="s">
        <v>75</v>
      </c>
      <c r="AK118" s="68"/>
      <c r="AL118" s="68"/>
      <c r="AM118" s="68"/>
      <c r="AN118" s="68"/>
      <c r="AO118" s="68"/>
      <c r="AP118" s="68"/>
      <c r="AQ118" s="71" t="s">
        <v>76</v>
      </c>
      <c r="AR118" s="68"/>
      <c r="AS118" s="68"/>
      <c r="AT118" s="68"/>
      <c r="AU118" s="68"/>
      <c r="AV118" s="68"/>
      <c r="AW118" s="68"/>
      <c r="AX118" s="68"/>
      <c r="AY118" s="68"/>
      <c r="AZ118" s="68"/>
      <c r="BA118" s="71" t="s">
        <v>77</v>
      </c>
      <c r="BB118" s="68"/>
      <c r="BC118" s="68"/>
      <c r="BD118" s="70"/>
      <c r="BE118" s="70"/>
      <c r="BF118" s="70"/>
      <c r="BG118" s="70" t="s">
        <v>85</v>
      </c>
      <c r="BH118" s="70"/>
      <c r="BI118" s="70"/>
      <c r="BJ118" s="70"/>
      <c r="BK118" s="70"/>
      <c r="BL118" s="69"/>
      <c r="BM118" s="69"/>
      <c r="BN118" s="69"/>
      <c r="BO118" s="69"/>
    </row>
    <row r="119" spans="1:67" s="38" customFormat="1" ht="18" customHeight="1">
      <c r="A119" s="69"/>
      <c r="B119" s="69"/>
      <c r="C119" s="68"/>
      <c r="D119" s="68"/>
      <c r="E119" s="95"/>
      <c r="F119" s="71" t="s">
        <v>82</v>
      </c>
      <c r="G119" s="68"/>
      <c r="H119" s="68"/>
      <c r="I119" s="68"/>
      <c r="J119" s="68"/>
      <c r="K119" s="68"/>
      <c r="L119" s="68"/>
      <c r="M119" s="68"/>
      <c r="N119" s="68"/>
      <c r="O119" s="68"/>
      <c r="P119" s="68"/>
      <c r="Q119" s="68"/>
      <c r="R119" s="68"/>
      <c r="S119" s="68"/>
      <c r="T119" s="68"/>
      <c r="U119" s="68"/>
      <c r="V119" s="68"/>
      <c r="W119" s="68"/>
      <c r="X119" s="68"/>
      <c r="Y119" s="68"/>
      <c r="Z119" s="68"/>
      <c r="AA119" s="68" t="s">
        <v>84</v>
      </c>
      <c r="AB119" s="68"/>
      <c r="AC119" s="71" t="s">
        <v>74</v>
      </c>
      <c r="AD119" s="68"/>
      <c r="AE119" s="68"/>
      <c r="AF119" s="68"/>
      <c r="AG119" s="68"/>
      <c r="AH119" s="68"/>
      <c r="AI119" s="68"/>
      <c r="AJ119" s="71" t="s">
        <v>75</v>
      </c>
      <c r="AK119" s="68"/>
      <c r="AL119" s="68"/>
      <c r="AM119" s="68"/>
      <c r="AN119" s="68"/>
      <c r="AO119" s="68"/>
      <c r="AP119" s="68"/>
      <c r="AQ119" s="71" t="s">
        <v>76</v>
      </c>
      <c r="AR119" s="68"/>
      <c r="AS119" s="68"/>
      <c r="AT119" s="68"/>
      <c r="AU119" s="68"/>
      <c r="AV119" s="68"/>
      <c r="AW119" s="68"/>
      <c r="AX119" s="68"/>
      <c r="AY119" s="68"/>
      <c r="AZ119" s="68"/>
      <c r="BA119" s="71" t="s">
        <v>77</v>
      </c>
      <c r="BB119" s="68"/>
      <c r="BC119" s="68"/>
      <c r="BD119" s="70"/>
      <c r="BE119" s="70"/>
      <c r="BF119" s="70"/>
      <c r="BG119" s="70" t="s">
        <v>85</v>
      </c>
      <c r="BH119" s="70"/>
      <c r="BI119" s="70"/>
      <c r="BJ119" s="70"/>
      <c r="BK119" s="70"/>
      <c r="BL119" s="69"/>
      <c r="BM119" s="69"/>
      <c r="BN119" s="69"/>
      <c r="BO119" s="69"/>
    </row>
    <row r="120" spans="1:67" s="38" customFormat="1" ht="18" customHeight="1">
      <c r="A120" s="69"/>
      <c r="B120" s="69"/>
      <c r="C120" s="68"/>
      <c r="D120" s="68"/>
      <c r="E120" s="95"/>
      <c r="F120" s="71" t="s">
        <v>83</v>
      </c>
      <c r="G120" s="68"/>
      <c r="H120" s="68"/>
      <c r="I120" s="68"/>
      <c r="J120" s="68"/>
      <c r="K120" s="68"/>
      <c r="L120" s="68"/>
      <c r="M120" s="68"/>
      <c r="N120" s="68"/>
      <c r="O120" s="68"/>
      <c r="P120" s="68"/>
      <c r="Q120" s="68"/>
      <c r="R120" s="68"/>
      <c r="S120" s="68"/>
      <c r="T120" s="68"/>
      <c r="U120" s="68"/>
      <c r="V120" s="68"/>
      <c r="W120" s="68"/>
      <c r="X120" s="68"/>
      <c r="Y120" s="68"/>
      <c r="Z120" s="68"/>
      <c r="AA120" s="68" t="s">
        <v>84</v>
      </c>
      <c r="AB120" s="68"/>
      <c r="AC120" s="71" t="s">
        <v>74</v>
      </c>
      <c r="AD120" s="68"/>
      <c r="AE120" s="68"/>
      <c r="AF120" s="68"/>
      <c r="AG120" s="68"/>
      <c r="AH120" s="68"/>
      <c r="AI120" s="68"/>
      <c r="AJ120" s="71" t="s">
        <v>75</v>
      </c>
      <c r="AK120" s="68"/>
      <c r="AL120" s="68"/>
      <c r="AM120" s="68"/>
      <c r="AN120" s="68"/>
      <c r="AO120" s="68"/>
      <c r="AP120" s="68"/>
      <c r="AQ120" s="71" t="s">
        <v>76</v>
      </c>
      <c r="AR120" s="68"/>
      <c r="AS120" s="68"/>
      <c r="AT120" s="68"/>
      <c r="AU120" s="68"/>
      <c r="AV120" s="68"/>
      <c r="AW120" s="68"/>
      <c r="AX120" s="68"/>
      <c r="AY120" s="68"/>
      <c r="AZ120" s="68"/>
      <c r="BA120" s="71" t="s">
        <v>77</v>
      </c>
      <c r="BB120" s="68"/>
      <c r="BC120" s="68"/>
      <c r="BD120" s="70"/>
      <c r="BE120" s="70"/>
      <c r="BF120" s="70"/>
      <c r="BG120" s="70" t="s">
        <v>85</v>
      </c>
      <c r="BH120" s="70"/>
      <c r="BI120" s="70"/>
      <c r="BJ120" s="70"/>
      <c r="BK120" s="70"/>
      <c r="BL120" s="69"/>
      <c r="BM120" s="69"/>
      <c r="BN120" s="69"/>
      <c r="BO120" s="69"/>
    </row>
    <row r="121" spans="1:67" s="38" customFormat="1" ht="18" customHeight="1">
      <c r="A121" s="69"/>
      <c r="B121" s="69"/>
      <c r="C121" s="68"/>
      <c r="D121" s="68"/>
      <c r="E121" s="95"/>
      <c r="F121" s="71" t="s">
        <v>73</v>
      </c>
      <c r="G121" s="68"/>
      <c r="H121" s="68"/>
      <c r="I121" s="68"/>
      <c r="J121" s="68"/>
      <c r="K121" s="68"/>
      <c r="L121" s="68"/>
      <c r="M121" s="68"/>
      <c r="N121" s="68"/>
      <c r="O121" s="68"/>
      <c r="P121" s="68"/>
      <c r="Q121" s="68"/>
      <c r="R121" s="68"/>
      <c r="S121" s="68"/>
      <c r="T121" s="68"/>
      <c r="U121" s="68"/>
      <c r="V121" s="68"/>
      <c r="W121" s="68"/>
      <c r="X121" s="68"/>
      <c r="Y121" s="68"/>
      <c r="Z121" s="68"/>
      <c r="AA121" s="68" t="s">
        <v>84</v>
      </c>
      <c r="AB121" s="68"/>
      <c r="AC121" s="71" t="s">
        <v>74</v>
      </c>
      <c r="AD121" s="68"/>
      <c r="AE121" s="68"/>
      <c r="AF121" s="68"/>
      <c r="AG121" s="68"/>
      <c r="AH121" s="68"/>
      <c r="AI121" s="68"/>
      <c r="AJ121" s="71" t="s">
        <v>75</v>
      </c>
      <c r="AK121" s="68"/>
      <c r="AL121" s="68"/>
      <c r="AM121" s="68"/>
      <c r="AN121" s="68"/>
      <c r="AO121" s="68"/>
      <c r="AP121" s="68"/>
      <c r="AQ121" s="71" t="s">
        <v>76</v>
      </c>
      <c r="AR121" s="68"/>
      <c r="AS121" s="68"/>
      <c r="AT121" s="68"/>
      <c r="AU121" s="68"/>
      <c r="AV121" s="68"/>
      <c r="AW121" s="68"/>
      <c r="AX121" s="68"/>
      <c r="AY121" s="68"/>
      <c r="AZ121" s="68"/>
      <c r="BA121" s="71" t="s">
        <v>77</v>
      </c>
      <c r="BB121" s="68"/>
      <c r="BC121" s="68"/>
      <c r="BD121" s="70"/>
      <c r="BE121" s="70"/>
      <c r="BF121" s="70"/>
      <c r="BG121" s="70" t="s">
        <v>85</v>
      </c>
      <c r="BH121" s="70"/>
      <c r="BI121" s="70"/>
      <c r="BJ121" s="70"/>
      <c r="BK121" s="70"/>
      <c r="BL121" s="69"/>
      <c r="BM121" s="69"/>
      <c r="BN121" s="69"/>
      <c r="BO121" s="69"/>
    </row>
    <row r="122" spans="1:67" s="38" customFormat="1" ht="18" customHeight="1">
      <c r="A122" s="69"/>
      <c r="B122" s="69"/>
      <c r="C122" s="68"/>
      <c r="D122" s="68"/>
      <c r="E122" s="95"/>
      <c r="F122" s="71" t="s">
        <v>72</v>
      </c>
      <c r="G122" s="68"/>
      <c r="H122" s="68"/>
      <c r="I122" s="68"/>
      <c r="J122" s="68"/>
      <c r="K122" s="68"/>
      <c r="L122" s="68"/>
      <c r="M122" s="68"/>
      <c r="N122" s="68"/>
      <c r="O122" s="68"/>
      <c r="P122" s="68"/>
      <c r="Q122" s="68"/>
      <c r="R122" s="68"/>
      <c r="S122" s="68"/>
      <c r="T122" s="68"/>
      <c r="U122" s="68"/>
      <c r="V122" s="68"/>
      <c r="W122" s="68"/>
      <c r="X122" s="68"/>
      <c r="Y122" s="68"/>
      <c r="Z122" s="68"/>
      <c r="AA122" s="68" t="s">
        <v>84</v>
      </c>
      <c r="AB122" s="68"/>
      <c r="AC122" s="71" t="s">
        <v>74</v>
      </c>
      <c r="AD122" s="68"/>
      <c r="AE122" s="68"/>
      <c r="AF122" s="68"/>
      <c r="AG122" s="68"/>
      <c r="AH122" s="68"/>
      <c r="AI122" s="68"/>
      <c r="AJ122" s="71" t="s">
        <v>75</v>
      </c>
      <c r="AK122" s="68"/>
      <c r="AL122" s="68"/>
      <c r="AM122" s="68"/>
      <c r="AN122" s="68"/>
      <c r="AO122" s="68"/>
      <c r="AP122" s="68"/>
      <c r="AQ122" s="71" t="s">
        <v>76</v>
      </c>
      <c r="AR122" s="68"/>
      <c r="AS122" s="68"/>
      <c r="AT122" s="68"/>
      <c r="AU122" s="68"/>
      <c r="AV122" s="68"/>
      <c r="AW122" s="68"/>
      <c r="AX122" s="68"/>
      <c r="AY122" s="68"/>
      <c r="AZ122" s="68"/>
      <c r="BA122" s="71" t="s">
        <v>77</v>
      </c>
      <c r="BB122" s="68"/>
      <c r="BC122" s="68"/>
      <c r="BD122" s="70"/>
      <c r="BE122" s="70"/>
      <c r="BF122" s="70"/>
      <c r="BG122" s="70" t="s">
        <v>85</v>
      </c>
      <c r="BH122" s="70"/>
      <c r="BI122" s="70"/>
      <c r="BJ122" s="70"/>
      <c r="BK122" s="70"/>
      <c r="BL122" s="69"/>
      <c r="BM122" s="69"/>
      <c r="BN122" s="69"/>
      <c r="BO122" s="69"/>
    </row>
    <row r="123" spans="1:67" s="106" customFormat="1" ht="18" customHeight="1">
      <c r="A123" s="120"/>
      <c r="B123" s="120"/>
      <c r="C123" s="68"/>
      <c r="D123" s="68"/>
      <c r="E123" s="95"/>
      <c r="F123" s="71" t="s">
        <v>113</v>
      </c>
      <c r="G123" s="68"/>
      <c r="H123" s="68"/>
      <c r="I123" s="68"/>
      <c r="J123" s="68"/>
      <c r="K123" s="68"/>
      <c r="L123" s="68"/>
      <c r="M123" s="68"/>
      <c r="N123" s="68"/>
      <c r="O123" s="68"/>
      <c r="P123" s="68"/>
      <c r="Q123" s="68"/>
      <c r="R123" s="68"/>
      <c r="S123" s="68"/>
      <c r="T123" s="68"/>
      <c r="U123" s="68"/>
      <c r="V123" s="68"/>
      <c r="W123" s="68"/>
      <c r="X123" s="68"/>
      <c r="Y123" s="68"/>
      <c r="Z123" s="68"/>
      <c r="AA123" s="68" t="s">
        <v>84</v>
      </c>
      <c r="AB123" s="68"/>
      <c r="AC123" s="71" t="s">
        <v>74</v>
      </c>
      <c r="AD123" s="68"/>
      <c r="AE123" s="68"/>
      <c r="AF123" s="68"/>
      <c r="AG123" s="68"/>
      <c r="AH123" s="68"/>
      <c r="AI123" s="68"/>
      <c r="AJ123" s="71" t="s">
        <v>75</v>
      </c>
      <c r="AK123" s="68"/>
      <c r="AL123" s="68"/>
      <c r="AM123" s="68"/>
      <c r="AN123" s="68"/>
      <c r="AO123" s="68"/>
      <c r="AP123" s="68"/>
      <c r="AQ123" s="71" t="s">
        <v>76</v>
      </c>
      <c r="AR123" s="68"/>
      <c r="AS123" s="68"/>
      <c r="AT123" s="68"/>
      <c r="AU123" s="68"/>
      <c r="AV123" s="68"/>
      <c r="AW123" s="68"/>
      <c r="AX123" s="68"/>
      <c r="AY123" s="68"/>
      <c r="AZ123" s="68"/>
      <c r="BA123" s="71" t="s">
        <v>77</v>
      </c>
      <c r="BB123" s="68"/>
      <c r="BC123" s="68"/>
      <c r="BD123" s="70"/>
      <c r="BE123" s="70"/>
      <c r="BF123" s="70"/>
      <c r="BG123" s="70" t="s">
        <v>85</v>
      </c>
      <c r="BH123" s="70"/>
      <c r="BI123" s="70"/>
      <c r="BJ123" s="70"/>
      <c r="BK123" s="70"/>
      <c r="BL123" s="120"/>
      <c r="BM123" s="120"/>
      <c r="BN123" s="120"/>
      <c r="BO123" s="120"/>
    </row>
    <row r="124" spans="1:67" s="39" customFormat="1" ht="15" customHeight="1">
      <c r="A124" s="69"/>
      <c r="B124" s="69"/>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70"/>
      <c r="BD124" s="70"/>
      <c r="BE124" s="70"/>
      <c r="BF124" s="70"/>
      <c r="BG124" s="70"/>
      <c r="BH124" s="70"/>
      <c r="BI124" s="70"/>
      <c r="BJ124" s="70"/>
      <c r="BK124" s="70"/>
      <c r="BL124" s="69"/>
      <c r="BM124" s="69"/>
      <c r="BN124" s="69"/>
      <c r="BO124" s="69"/>
    </row>
    <row r="125" spans="1:67" s="39" customFormat="1" ht="24.95" customHeight="1">
      <c r="A125" s="102"/>
      <c r="B125" s="102"/>
      <c r="C125" s="100" t="s">
        <v>93</v>
      </c>
      <c r="D125" s="100"/>
      <c r="E125" s="100"/>
      <c r="F125" s="100"/>
      <c r="G125" s="100"/>
      <c r="H125" s="100"/>
      <c r="I125" s="100"/>
      <c r="J125" s="100"/>
      <c r="K125" s="100"/>
      <c r="L125" s="100"/>
      <c r="M125" s="100"/>
      <c r="N125" s="100"/>
      <c r="O125" s="100"/>
      <c r="P125" s="100"/>
      <c r="Q125" s="100"/>
      <c r="R125" s="100"/>
      <c r="S125" s="103"/>
      <c r="T125" s="103"/>
      <c r="U125" s="103"/>
      <c r="V125" s="103"/>
      <c r="W125" s="100"/>
      <c r="X125" s="100"/>
      <c r="Y125" s="103"/>
      <c r="Z125" s="103"/>
      <c r="AA125" s="103"/>
      <c r="AB125" s="103"/>
      <c r="AC125" s="103"/>
      <c r="AD125" s="103"/>
      <c r="AE125" s="100"/>
      <c r="AF125" s="100"/>
      <c r="AG125" s="100"/>
      <c r="AH125" s="100"/>
      <c r="AI125" s="100"/>
      <c r="AJ125" s="100"/>
      <c r="AK125" s="100"/>
      <c r="AL125" s="100"/>
      <c r="AM125" s="100"/>
      <c r="AN125" s="100"/>
      <c r="AO125" s="100"/>
      <c r="AP125" s="100"/>
      <c r="AQ125" s="100"/>
      <c r="AR125" s="100"/>
      <c r="AS125" s="100"/>
      <c r="AT125" s="100"/>
      <c r="AU125" s="100"/>
      <c r="AV125" s="100"/>
      <c r="AW125" s="100"/>
      <c r="AX125" s="100"/>
      <c r="AY125" s="100"/>
      <c r="AZ125" s="100"/>
      <c r="BA125" s="100"/>
      <c r="BB125" s="100"/>
      <c r="BC125" s="99"/>
      <c r="BD125" s="99"/>
      <c r="BE125" s="99"/>
      <c r="BF125" s="99"/>
      <c r="BG125" s="99"/>
      <c r="BH125" s="99"/>
      <c r="BI125" s="99"/>
      <c r="BJ125" s="99"/>
      <c r="BK125" s="99"/>
      <c r="BL125" s="104"/>
      <c r="BM125" s="104"/>
      <c r="BN125" s="104"/>
      <c r="BO125" s="104"/>
    </row>
    <row r="126" spans="1:67">
      <c r="A126" s="71"/>
      <c r="B126" s="71"/>
      <c r="C126" s="71"/>
      <c r="D126" s="97" t="str">
        <f>IF((work!A1+work!A12+work!A37)&gt;20,"（注意）選択している代理権の数が２０を超えています。印刷前にご確認ください。","")</f>
        <v/>
      </c>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c r="BL126" s="71"/>
      <c r="BM126" s="71"/>
      <c r="BN126" s="71"/>
      <c r="BO126" s="71"/>
    </row>
    <row r="127" spans="1:67">
      <c r="A127" s="71"/>
      <c r="B127" s="71"/>
      <c r="C127" s="71"/>
      <c r="D127" s="97" t="str">
        <f>IF(SUM(work!I38:I79)&gt;0,"（注意）【政府電子調達手続】で選択が不完全な府省等・項目があります。","")</f>
        <v/>
      </c>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c r="BL127" s="71"/>
      <c r="BM127" s="71"/>
      <c r="BN127" s="71"/>
      <c r="BO127" s="71"/>
    </row>
    <row r="128" spans="1:67">
      <c r="A128" s="71"/>
      <c r="B128" s="71"/>
      <c r="C128" s="71"/>
      <c r="D128" s="79"/>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c r="BL128" s="71"/>
      <c r="BM128" s="71"/>
      <c r="BN128" s="71"/>
      <c r="BO128" s="71"/>
    </row>
    <row r="129" spans="1:67">
      <c r="A129" s="71"/>
      <c r="B129" s="71"/>
      <c r="C129" s="71"/>
      <c r="D129" s="71" t="s">
        <v>96</v>
      </c>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c r="BL129" s="71"/>
      <c r="BM129" s="71"/>
      <c r="BN129" s="71"/>
      <c r="BO129" s="71"/>
    </row>
    <row r="130" spans="1:67">
      <c r="A130" s="71"/>
      <c r="B130" s="71"/>
      <c r="C130" s="71"/>
      <c r="D130" s="71" t="s">
        <v>97</v>
      </c>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c r="BM130" s="71"/>
      <c r="BN130" s="71"/>
      <c r="BO130" s="71"/>
    </row>
    <row r="131" spans="1:67">
      <c r="A131" s="71"/>
      <c r="B131" s="71"/>
      <c r="C131" s="71"/>
      <c r="D131" s="71" t="s">
        <v>101</v>
      </c>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c r="BM131" s="71"/>
      <c r="BN131" s="71"/>
      <c r="BO131" s="71"/>
    </row>
    <row r="132" spans="1:67">
      <c r="A132" s="71"/>
      <c r="B132" s="71"/>
      <c r="C132" s="71"/>
      <c r="D132" s="71" t="s">
        <v>98</v>
      </c>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c r="BL132" s="71"/>
      <c r="BM132" s="71"/>
      <c r="BN132" s="71"/>
      <c r="BO132" s="71"/>
    </row>
  </sheetData>
  <sheetProtection algorithmName="SHA-512" hashValue="LNGJWRmLchCmBMyopsjwtvD+IgymrJAXVMSr8BT9gzn20Ba/8If6fb/bZnkRgljd1FBcyHAuj96e8uQ2EALoBQ==" saltValue="yq+LX51Pm+lKSFNO0Pr0GA==" spinCount="100000" sheet="1" formatCells="0" formatColumns="0" formatRows="0" insertColumns="0" insertRows="0" insertHyperlinks="0" deleteColumns="0" deleteRows="0" sort="0" autoFilter="0" pivotTables="0"/>
  <mergeCells count="8">
    <mergeCell ref="A1:BO1"/>
    <mergeCell ref="B4:BO9"/>
    <mergeCell ref="AL17:AO18"/>
    <mergeCell ref="BJ36:BM37"/>
    <mergeCell ref="R17:AH18"/>
    <mergeCell ref="R23:BB24"/>
    <mergeCell ref="R27:BB28"/>
    <mergeCell ref="R13:BB14"/>
  </mergeCells>
  <phoneticPr fontId="1"/>
  <dataValidations count="2">
    <dataValidation imeMode="hiragana" allowBlank="1" showInputMessage="1" showErrorMessage="1" sqref="Q26:AQ26 H13:R13 AD39:AY40 Q39:X40 Q28"/>
    <dataValidation imeMode="halfAlpha" allowBlank="1" showInputMessage="1" showErrorMessage="1" sqref="S31:V35 Y31:AD35 S125:V125 Y125:AD125"/>
  </dataValidations>
  <pageMargins left="0.70866141732283472" right="0.51181102362204722" top="0.55118110236220474" bottom="0.15748031496062992" header="0.31496062992125984" footer="0.31496062992125984"/>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40" r:id="rId4" name="Check Box 992">
              <controlPr defaultSize="0" autoFill="0" autoLine="0" autoPict="0">
                <anchor moveWithCells="1">
                  <from>
                    <xdr:col>4</xdr:col>
                    <xdr:colOff>76200</xdr:colOff>
                    <xdr:row>40</xdr:row>
                    <xdr:rowOff>38100</xdr:rowOff>
                  </from>
                  <to>
                    <xdr:col>6</xdr:col>
                    <xdr:colOff>28575</xdr:colOff>
                    <xdr:row>40</xdr:row>
                    <xdr:rowOff>209550</xdr:rowOff>
                  </to>
                </anchor>
              </controlPr>
            </control>
          </mc:Choice>
        </mc:AlternateContent>
        <mc:AlternateContent xmlns:mc="http://schemas.openxmlformats.org/markup-compatibility/2006">
          <mc:Choice Requires="x14">
            <control shapeId="3041" r:id="rId5" name="Check Box 993">
              <controlPr defaultSize="0" autoFill="0" autoLine="0" autoPict="0">
                <anchor moveWithCells="1">
                  <from>
                    <xdr:col>4</xdr:col>
                    <xdr:colOff>76200</xdr:colOff>
                    <xdr:row>41</xdr:row>
                    <xdr:rowOff>38100</xdr:rowOff>
                  </from>
                  <to>
                    <xdr:col>6</xdr:col>
                    <xdr:colOff>28575</xdr:colOff>
                    <xdr:row>41</xdr:row>
                    <xdr:rowOff>209550</xdr:rowOff>
                  </to>
                </anchor>
              </controlPr>
            </control>
          </mc:Choice>
        </mc:AlternateContent>
        <mc:AlternateContent xmlns:mc="http://schemas.openxmlformats.org/markup-compatibility/2006">
          <mc:Choice Requires="x14">
            <control shapeId="3042" r:id="rId6" name="Check Box 994">
              <controlPr defaultSize="0" autoFill="0" autoLine="0" autoPict="0">
                <anchor moveWithCells="1">
                  <from>
                    <xdr:col>4</xdr:col>
                    <xdr:colOff>76200</xdr:colOff>
                    <xdr:row>42</xdr:row>
                    <xdr:rowOff>38100</xdr:rowOff>
                  </from>
                  <to>
                    <xdr:col>6</xdr:col>
                    <xdr:colOff>28575</xdr:colOff>
                    <xdr:row>42</xdr:row>
                    <xdr:rowOff>209550</xdr:rowOff>
                  </to>
                </anchor>
              </controlPr>
            </control>
          </mc:Choice>
        </mc:AlternateContent>
        <mc:AlternateContent xmlns:mc="http://schemas.openxmlformats.org/markup-compatibility/2006">
          <mc:Choice Requires="x14">
            <control shapeId="3043" r:id="rId7" name="Check Box 995">
              <controlPr defaultSize="0" autoFill="0" autoLine="0" autoPict="0">
                <anchor moveWithCells="1">
                  <from>
                    <xdr:col>4</xdr:col>
                    <xdr:colOff>76200</xdr:colOff>
                    <xdr:row>43</xdr:row>
                    <xdr:rowOff>38100</xdr:rowOff>
                  </from>
                  <to>
                    <xdr:col>6</xdr:col>
                    <xdr:colOff>28575</xdr:colOff>
                    <xdr:row>43</xdr:row>
                    <xdr:rowOff>209550</xdr:rowOff>
                  </to>
                </anchor>
              </controlPr>
            </control>
          </mc:Choice>
        </mc:AlternateContent>
        <mc:AlternateContent xmlns:mc="http://schemas.openxmlformats.org/markup-compatibility/2006">
          <mc:Choice Requires="x14">
            <control shapeId="3044" r:id="rId8" name="Check Box 996">
              <controlPr defaultSize="0" autoFill="0" autoLine="0" autoPict="0">
                <anchor moveWithCells="1">
                  <from>
                    <xdr:col>4</xdr:col>
                    <xdr:colOff>76200</xdr:colOff>
                    <xdr:row>44</xdr:row>
                    <xdr:rowOff>38100</xdr:rowOff>
                  </from>
                  <to>
                    <xdr:col>6</xdr:col>
                    <xdr:colOff>28575</xdr:colOff>
                    <xdr:row>44</xdr:row>
                    <xdr:rowOff>209550</xdr:rowOff>
                  </to>
                </anchor>
              </controlPr>
            </control>
          </mc:Choice>
        </mc:AlternateContent>
        <mc:AlternateContent xmlns:mc="http://schemas.openxmlformats.org/markup-compatibility/2006">
          <mc:Choice Requires="x14">
            <control shapeId="3045" r:id="rId9" name="Check Box 997">
              <controlPr defaultSize="0" autoFill="0" autoLine="0" autoPict="0">
                <anchor moveWithCells="1">
                  <from>
                    <xdr:col>4</xdr:col>
                    <xdr:colOff>76200</xdr:colOff>
                    <xdr:row>45</xdr:row>
                    <xdr:rowOff>38100</xdr:rowOff>
                  </from>
                  <to>
                    <xdr:col>6</xdr:col>
                    <xdr:colOff>28575</xdr:colOff>
                    <xdr:row>45</xdr:row>
                    <xdr:rowOff>209550</xdr:rowOff>
                  </to>
                </anchor>
              </controlPr>
            </control>
          </mc:Choice>
        </mc:AlternateContent>
        <mc:AlternateContent xmlns:mc="http://schemas.openxmlformats.org/markup-compatibility/2006">
          <mc:Choice Requires="x14">
            <control shapeId="3046" r:id="rId10" name="Check Box 998">
              <controlPr defaultSize="0" autoFill="0" autoLine="0" autoPict="0">
                <anchor moveWithCells="1">
                  <from>
                    <xdr:col>4</xdr:col>
                    <xdr:colOff>76200</xdr:colOff>
                    <xdr:row>46</xdr:row>
                    <xdr:rowOff>38100</xdr:rowOff>
                  </from>
                  <to>
                    <xdr:col>6</xdr:col>
                    <xdr:colOff>28575</xdr:colOff>
                    <xdr:row>46</xdr:row>
                    <xdr:rowOff>209550</xdr:rowOff>
                  </to>
                </anchor>
              </controlPr>
            </control>
          </mc:Choice>
        </mc:AlternateContent>
        <mc:AlternateContent xmlns:mc="http://schemas.openxmlformats.org/markup-compatibility/2006">
          <mc:Choice Requires="x14">
            <control shapeId="3047" r:id="rId11" name="Check Box 999">
              <controlPr defaultSize="0" autoFill="0" autoLine="0" autoPict="0">
                <anchor moveWithCells="1">
                  <from>
                    <xdr:col>4</xdr:col>
                    <xdr:colOff>76200</xdr:colOff>
                    <xdr:row>47</xdr:row>
                    <xdr:rowOff>38100</xdr:rowOff>
                  </from>
                  <to>
                    <xdr:col>6</xdr:col>
                    <xdr:colOff>28575</xdr:colOff>
                    <xdr:row>47</xdr:row>
                    <xdr:rowOff>209550</xdr:rowOff>
                  </to>
                </anchor>
              </controlPr>
            </control>
          </mc:Choice>
        </mc:AlternateContent>
        <mc:AlternateContent xmlns:mc="http://schemas.openxmlformats.org/markup-compatibility/2006">
          <mc:Choice Requires="x14">
            <control shapeId="3048" r:id="rId12" name="Check Box 1000">
              <controlPr defaultSize="0" autoFill="0" autoLine="0" autoPict="0">
                <anchor moveWithCells="1">
                  <from>
                    <xdr:col>4</xdr:col>
                    <xdr:colOff>76200</xdr:colOff>
                    <xdr:row>48</xdr:row>
                    <xdr:rowOff>38100</xdr:rowOff>
                  </from>
                  <to>
                    <xdr:col>6</xdr:col>
                    <xdr:colOff>28575</xdr:colOff>
                    <xdr:row>48</xdr:row>
                    <xdr:rowOff>209550</xdr:rowOff>
                  </to>
                </anchor>
              </controlPr>
            </control>
          </mc:Choice>
        </mc:AlternateContent>
        <mc:AlternateContent xmlns:mc="http://schemas.openxmlformats.org/markup-compatibility/2006">
          <mc:Choice Requires="x14">
            <control shapeId="3049" r:id="rId13" name="Check Box 1001">
              <controlPr defaultSize="0" autoFill="0" autoLine="0" autoPict="0">
                <anchor moveWithCells="1">
                  <from>
                    <xdr:col>4</xdr:col>
                    <xdr:colOff>76200</xdr:colOff>
                    <xdr:row>49</xdr:row>
                    <xdr:rowOff>38100</xdr:rowOff>
                  </from>
                  <to>
                    <xdr:col>6</xdr:col>
                    <xdr:colOff>28575</xdr:colOff>
                    <xdr:row>49</xdr:row>
                    <xdr:rowOff>209550</xdr:rowOff>
                  </to>
                </anchor>
              </controlPr>
            </control>
          </mc:Choice>
        </mc:AlternateContent>
        <mc:AlternateContent xmlns:mc="http://schemas.openxmlformats.org/markup-compatibility/2006">
          <mc:Choice Requires="x14">
            <control shapeId="3050" r:id="rId14" name="Check Box 1002">
              <controlPr defaultSize="0" autoFill="0" autoLine="0" autoPict="0">
                <anchor moveWithCells="1">
                  <from>
                    <xdr:col>4</xdr:col>
                    <xdr:colOff>85725</xdr:colOff>
                    <xdr:row>53</xdr:row>
                    <xdr:rowOff>38100</xdr:rowOff>
                  </from>
                  <to>
                    <xdr:col>6</xdr:col>
                    <xdr:colOff>38100</xdr:colOff>
                    <xdr:row>53</xdr:row>
                    <xdr:rowOff>209550</xdr:rowOff>
                  </to>
                </anchor>
              </controlPr>
            </control>
          </mc:Choice>
        </mc:AlternateContent>
        <mc:AlternateContent xmlns:mc="http://schemas.openxmlformats.org/markup-compatibility/2006">
          <mc:Choice Requires="x14">
            <control shapeId="3051" r:id="rId15" name="Check Box 1003">
              <controlPr defaultSize="0" autoFill="0" autoLine="0" autoPict="0">
                <anchor moveWithCells="1">
                  <from>
                    <xdr:col>4</xdr:col>
                    <xdr:colOff>85725</xdr:colOff>
                    <xdr:row>54</xdr:row>
                    <xdr:rowOff>38100</xdr:rowOff>
                  </from>
                  <to>
                    <xdr:col>6</xdr:col>
                    <xdr:colOff>38100</xdr:colOff>
                    <xdr:row>54</xdr:row>
                    <xdr:rowOff>209550</xdr:rowOff>
                  </to>
                </anchor>
              </controlPr>
            </control>
          </mc:Choice>
        </mc:AlternateContent>
        <mc:AlternateContent xmlns:mc="http://schemas.openxmlformats.org/markup-compatibility/2006">
          <mc:Choice Requires="x14">
            <control shapeId="3052" r:id="rId16" name="Check Box 1004">
              <controlPr defaultSize="0" autoFill="0" autoLine="0" autoPict="0">
                <anchor moveWithCells="1">
                  <from>
                    <xdr:col>4</xdr:col>
                    <xdr:colOff>85725</xdr:colOff>
                    <xdr:row>55</xdr:row>
                    <xdr:rowOff>38100</xdr:rowOff>
                  </from>
                  <to>
                    <xdr:col>6</xdr:col>
                    <xdr:colOff>38100</xdr:colOff>
                    <xdr:row>55</xdr:row>
                    <xdr:rowOff>209550</xdr:rowOff>
                  </to>
                </anchor>
              </controlPr>
            </control>
          </mc:Choice>
        </mc:AlternateContent>
        <mc:AlternateContent xmlns:mc="http://schemas.openxmlformats.org/markup-compatibility/2006">
          <mc:Choice Requires="x14">
            <control shapeId="3053" r:id="rId17" name="Check Box 1005">
              <controlPr defaultSize="0" autoFill="0" autoLine="0" autoPict="0">
                <anchor moveWithCells="1">
                  <from>
                    <xdr:col>4</xdr:col>
                    <xdr:colOff>85725</xdr:colOff>
                    <xdr:row>56</xdr:row>
                    <xdr:rowOff>38100</xdr:rowOff>
                  </from>
                  <to>
                    <xdr:col>6</xdr:col>
                    <xdr:colOff>38100</xdr:colOff>
                    <xdr:row>56</xdr:row>
                    <xdr:rowOff>209550</xdr:rowOff>
                  </to>
                </anchor>
              </controlPr>
            </control>
          </mc:Choice>
        </mc:AlternateContent>
        <mc:AlternateContent xmlns:mc="http://schemas.openxmlformats.org/markup-compatibility/2006">
          <mc:Choice Requires="x14">
            <control shapeId="3054" r:id="rId18" name="Check Box 1006">
              <controlPr defaultSize="0" autoFill="0" autoLine="0" autoPict="0">
                <anchor moveWithCells="1">
                  <from>
                    <xdr:col>4</xdr:col>
                    <xdr:colOff>85725</xdr:colOff>
                    <xdr:row>57</xdr:row>
                    <xdr:rowOff>38100</xdr:rowOff>
                  </from>
                  <to>
                    <xdr:col>6</xdr:col>
                    <xdr:colOff>38100</xdr:colOff>
                    <xdr:row>57</xdr:row>
                    <xdr:rowOff>209550</xdr:rowOff>
                  </to>
                </anchor>
              </controlPr>
            </control>
          </mc:Choice>
        </mc:AlternateContent>
        <mc:AlternateContent xmlns:mc="http://schemas.openxmlformats.org/markup-compatibility/2006">
          <mc:Choice Requires="x14">
            <control shapeId="3055" r:id="rId19" name="Check Box 1007">
              <controlPr defaultSize="0" autoFill="0" autoLine="0" autoPict="0">
                <anchor moveWithCells="1">
                  <from>
                    <xdr:col>4</xdr:col>
                    <xdr:colOff>95250</xdr:colOff>
                    <xdr:row>80</xdr:row>
                    <xdr:rowOff>190500</xdr:rowOff>
                  </from>
                  <to>
                    <xdr:col>6</xdr:col>
                    <xdr:colOff>47625</xdr:colOff>
                    <xdr:row>82</xdr:row>
                    <xdr:rowOff>28575</xdr:rowOff>
                  </to>
                </anchor>
              </controlPr>
            </control>
          </mc:Choice>
        </mc:AlternateContent>
        <mc:AlternateContent xmlns:mc="http://schemas.openxmlformats.org/markup-compatibility/2006">
          <mc:Choice Requires="x14">
            <control shapeId="3056" r:id="rId20" name="Check Box 1008">
              <controlPr defaultSize="0" autoFill="0" autoLine="0" autoPict="0">
                <anchor moveWithCells="1">
                  <from>
                    <xdr:col>4</xdr:col>
                    <xdr:colOff>95250</xdr:colOff>
                    <xdr:row>81</xdr:row>
                    <xdr:rowOff>228600</xdr:rowOff>
                  </from>
                  <to>
                    <xdr:col>6</xdr:col>
                    <xdr:colOff>47625</xdr:colOff>
                    <xdr:row>83</xdr:row>
                    <xdr:rowOff>28575</xdr:rowOff>
                  </to>
                </anchor>
              </controlPr>
            </control>
          </mc:Choice>
        </mc:AlternateContent>
        <mc:AlternateContent xmlns:mc="http://schemas.openxmlformats.org/markup-compatibility/2006">
          <mc:Choice Requires="x14">
            <control shapeId="3057" r:id="rId21" name="Check Box 1009">
              <controlPr defaultSize="0" autoFill="0" autoLine="0" autoPict="0">
                <anchor moveWithCells="1">
                  <from>
                    <xdr:col>4</xdr:col>
                    <xdr:colOff>95250</xdr:colOff>
                    <xdr:row>82</xdr:row>
                    <xdr:rowOff>228600</xdr:rowOff>
                  </from>
                  <to>
                    <xdr:col>6</xdr:col>
                    <xdr:colOff>47625</xdr:colOff>
                    <xdr:row>84</xdr:row>
                    <xdr:rowOff>28575</xdr:rowOff>
                  </to>
                </anchor>
              </controlPr>
            </control>
          </mc:Choice>
        </mc:AlternateContent>
        <mc:AlternateContent xmlns:mc="http://schemas.openxmlformats.org/markup-compatibility/2006">
          <mc:Choice Requires="x14">
            <control shapeId="3058" r:id="rId22" name="Check Box 1010">
              <controlPr defaultSize="0" autoFill="0" autoLine="0" autoPict="0">
                <anchor moveWithCells="1">
                  <from>
                    <xdr:col>4</xdr:col>
                    <xdr:colOff>95250</xdr:colOff>
                    <xdr:row>83</xdr:row>
                    <xdr:rowOff>228600</xdr:rowOff>
                  </from>
                  <to>
                    <xdr:col>6</xdr:col>
                    <xdr:colOff>47625</xdr:colOff>
                    <xdr:row>85</xdr:row>
                    <xdr:rowOff>28575</xdr:rowOff>
                  </to>
                </anchor>
              </controlPr>
            </control>
          </mc:Choice>
        </mc:AlternateContent>
        <mc:AlternateContent xmlns:mc="http://schemas.openxmlformats.org/markup-compatibility/2006">
          <mc:Choice Requires="x14">
            <control shapeId="3059" r:id="rId23" name="Check Box 1011">
              <controlPr defaultSize="0" autoFill="0" autoLine="0" autoPict="0">
                <anchor moveWithCells="1">
                  <from>
                    <xdr:col>4</xdr:col>
                    <xdr:colOff>95250</xdr:colOff>
                    <xdr:row>84</xdr:row>
                    <xdr:rowOff>228600</xdr:rowOff>
                  </from>
                  <to>
                    <xdr:col>6</xdr:col>
                    <xdr:colOff>47625</xdr:colOff>
                    <xdr:row>86</xdr:row>
                    <xdr:rowOff>28575</xdr:rowOff>
                  </to>
                </anchor>
              </controlPr>
            </control>
          </mc:Choice>
        </mc:AlternateContent>
        <mc:AlternateContent xmlns:mc="http://schemas.openxmlformats.org/markup-compatibility/2006">
          <mc:Choice Requires="x14">
            <control shapeId="3060" r:id="rId24" name="Check Box 1012">
              <controlPr defaultSize="0" autoFill="0" autoLine="0" autoPict="0">
                <anchor moveWithCells="1">
                  <from>
                    <xdr:col>4</xdr:col>
                    <xdr:colOff>95250</xdr:colOff>
                    <xdr:row>85</xdr:row>
                    <xdr:rowOff>228600</xdr:rowOff>
                  </from>
                  <to>
                    <xdr:col>6</xdr:col>
                    <xdr:colOff>47625</xdr:colOff>
                    <xdr:row>87</xdr:row>
                    <xdr:rowOff>28575</xdr:rowOff>
                  </to>
                </anchor>
              </controlPr>
            </control>
          </mc:Choice>
        </mc:AlternateContent>
        <mc:AlternateContent xmlns:mc="http://schemas.openxmlformats.org/markup-compatibility/2006">
          <mc:Choice Requires="x14">
            <control shapeId="3061" r:id="rId25" name="Check Box 1013">
              <controlPr defaultSize="0" autoFill="0" autoLine="0" autoPict="0">
                <anchor moveWithCells="1">
                  <from>
                    <xdr:col>4</xdr:col>
                    <xdr:colOff>95250</xdr:colOff>
                    <xdr:row>86</xdr:row>
                    <xdr:rowOff>228600</xdr:rowOff>
                  </from>
                  <to>
                    <xdr:col>6</xdr:col>
                    <xdr:colOff>47625</xdr:colOff>
                    <xdr:row>88</xdr:row>
                    <xdr:rowOff>28575</xdr:rowOff>
                  </to>
                </anchor>
              </controlPr>
            </control>
          </mc:Choice>
        </mc:AlternateContent>
        <mc:AlternateContent xmlns:mc="http://schemas.openxmlformats.org/markup-compatibility/2006">
          <mc:Choice Requires="x14">
            <control shapeId="3062" r:id="rId26" name="Check Box 1014">
              <controlPr defaultSize="0" autoFill="0" autoLine="0" autoPict="0">
                <anchor moveWithCells="1">
                  <from>
                    <xdr:col>4</xdr:col>
                    <xdr:colOff>95250</xdr:colOff>
                    <xdr:row>87</xdr:row>
                    <xdr:rowOff>228600</xdr:rowOff>
                  </from>
                  <to>
                    <xdr:col>6</xdr:col>
                    <xdr:colOff>47625</xdr:colOff>
                    <xdr:row>89</xdr:row>
                    <xdr:rowOff>28575</xdr:rowOff>
                  </to>
                </anchor>
              </controlPr>
            </control>
          </mc:Choice>
        </mc:AlternateContent>
        <mc:AlternateContent xmlns:mc="http://schemas.openxmlformats.org/markup-compatibility/2006">
          <mc:Choice Requires="x14">
            <control shapeId="3063" r:id="rId27" name="Check Box 1015">
              <controlPr defaultSize="0" autoFill="0" autoLine="0" autoPict="0">
                <anchor moveWithCells="1">
                  <from>
                    <xdr:col>4</xdr:col>
                    <xdr:colOff>95250</xdr:colOff>
                    <xdr:row>88</xdr:row>
                    <xdr:rowOff>228600</xdr:rowOff>
                  </from>
                  <to>
                    <xdr:col>6</xdr:col>
                    <xdr:colOff>47625</xdr:colOff>
                    <xdr:row>90</xdr:row>
                    <xdr:rowOff>28575</xdr:rowOff>
                  </to>
                </anchor>
              </controlPr>
            </control>
          </mc:Choice>
        </mc:AlternateContent>
        <mc:AlternateContent xmlns:mc="http://schemas.openxmlformats.org/markup-compatibility/2006">
          <mc:Choice Requires="x14">
            <control shapeId="3064" r:id="rId28" name="Check Box 1016">
              <controlPr defaultSize="0" autoFill="0" autoLine="0" autoPict="0">
                <anchor moveWithCells="1">
                  <from>
                    <xdr:col>4</xdr:col>
                    <xdr:colOff>95250</xdr:colOff>
                    <xdr:row>89</xdr:row>
                    <xdr:rowOff>228600</xdr:rowOff>
                  </from>
                  <to>
                    <xdr:col>6</xdr:col>
                    <xdr:colOff>47625</xdr:colOff>
                    <xdr:row>91</xdr:row>
                    <xdr:rowOff>28575</xdr:rowOff>
                  </to>
                </anchor>
              </controlPr>
            </control>
          </mc:Choice>
        </mc:AlternateContent>
        <mc:AlternateContent xmlns:mc="http://schemas.openxmlformats.org/markup-compatibility/2006">
          <mc:Choice Requires="x14">
            <control shapeId="3065" r:id="rId29" name="Check Box 1017">
              <controlPr defaultSize="0" autoFill="0" autoLine="0" autoPict="0">
                <anchor moveWithCells="1">
                  <from>
                    <xdr:col>4</xdr:col>
                    <xdr:colOff>95250</xdr:colOff>
                    <xdr:row>90</xdr:row>
                    <xdr:rowOff>228600</xdr:rowOff>
                  </from>
                  <to>
                    <xdr:col>6</xdr:col>
                    <xdr:colOff>47625</xdr:colOff>
                    <xdr:row>92</xdr:row>
                    <xdr:rowOff>28575</xdr:rowOff>
                  </to>
                </anchor>
              </controlPr>
            </control>
          </mc:Choice>
        </mc:AlternateContent>
        <mc:AlternateContent xmlns:mc="http://schemas.openxmlformats.org/markup-compatibility/2006">
          <mc:Choice Requires="x14">
            <control shapeId="3066" r:id="rId30" name="Check Box 1018">
              <controlPr defaultSize="0" autoFill="0" autoLine="0" autoPict="0">
                <anchor moveWithCells="1">
                  <from>
                    <xdr:col>4</xdr:col>
                    <xdr:colOff>95250</xdr:colOff>
                    <xdr:row>91</xdr:row>
                    <xdr:rowOff>228600</xdr:rowOff>
                  </from>
                  <to>
                    <xdr:col>6</xdr:col>
                    <xdr:colOff>47625</xdr:colOff>
                    <xdr:row>93</xdr:row>
                    <xdr:rowOff>28575</xdr:rowOff>
                  </to>
                </anchor>
              </controlPr>
            </control>
          </mc:Choice>
        </mc:AlternateContent>
        <mc:AlternateContent xmlns:mc="http://schemas.openxmlformats.org/markup-compatibility/2006">
          <mc:Choice Requires="x14">
            <control shapeId="3067" r:id="rId31" name="Check Box 1019">
              <controlPr defaultSize="0" autoFill="0" autoLine="0" autoPict="0">
                <anchor moveWithCells="1">
                  <from>
                    <xdr:col>4</xdr:col>
                    <xdr:colOff>95250</xdr:colOff>
                    <xdr:row>92</xdr:row>
                    <xdr:rowOff>228600</xdr:rowOff>
                  </from>
                  <to>
                    <xdr:col>6</xdr:col>
                    <xdr:colOff>47625</xdr:colOff>
                    <xdr:row>94</xdr:row>
                    <xdr:rowOff>28575</xdr:rowOff>
                  </to>
                </anchor>
              </controlPr>
            </control>
          </mc:Choice>
        </mc:AlternateContent>
        <mc:AlternateContent xmlns:mc="http://schemas.openxmlformats.org/markup-compatibility/2006">
          <mc:Choice Requires="x14">
            <control shapeId="3068" r:id="rId32" name="Check Box 1020">
              <controlPr defaultSize="0" autoFill="0" autoLine="0" autoPict="0">
                <anchor moveWithCells="1">
                  <from>
                    <xdr:col>4</xdr:col>
                    <xdr:colOff>95250</xdr:colOff>
                    <xdr:row>93</xdr:row>
                    <xdr:rowOff>228600</xdr:rowOff>
                  </from>
                  <to>
                    <xdr:col>6</xdr:col>
                    <xdr:colOff>47625</xdr:colOff>
                    <xdr:row>95</xdr:row>
                    <xdr:rowOff>28575</xdr:rowOff>
                  </to>
                </anchor>
              </controlPr>
            </control>
          </mc:Choice>
        </mc:AlternateContent>
        <mc:AlternateContent xmlns:mc="http://schemas.openxmlformats.org/markup-compatibility/2006">
          <mc:Choice Requires="x14">
            <control shapeId="3069" r:id="rId33" name="Check Box 1021">
              <controlPr defaultSize="0" autoFill="0" autoLine="0" autoPict="0">
                <anchor moveWithCells="1">
                  <from>
                    <xdr:col>4</xdr:col>
                    <xdr:colOff>95250</xdr:colOff>
                    <xdr:row>94</xdr:row>
                    <xdr:rowOff>228600</xdr:rowOff>
                  </from>
                  <to>
                    <xdr:col>6</xdr:col>
                    <xdr:colOff>47625</xdr:colOff>
                    <xdr:row>96</xdr:row>
                    <xdr:rowOff>28575</xdr:rowOff>
                  </to>
                </anchor>
              </controlPr>
            </control>
          </mc:Choice>
        </mc:AlternateContent>
        <mc:AlternateContent xmlns:mc="http://schemas.openxmlformats.org/markup-compatibility/2006">
          <mc:Choice Requires="x14">
            <control shapeId="3070" r:id="rId34" name="Check Box 1022">
              <controlPr defaultSize="0" autoFill="0" autoLine="0" autoPict="0">
                <anchor moveWithCells="1">
                  <from>
                    <xdr:col>4</xdr:col>
                    <xdr:colOff>95250</xdr:colOff>
                    <xdr:row>95</xdr:row>
                    <xdr:rowOff>228600</xdr:rowOff>
                  </from>
                  <to>
                    <xdr:col>6</xdr:col>
                    <xdr:colOff>47625</xdr:colOff>
                    <xdr:row>97</xdr:row>
                    <xdr:rowOff>28575</xdr:rowOff>
                  </to>
                </anchor>
              </controlPr>
            </control>
          </mc:Choice>
        </mc:AlternateContent>
        <mc:AlternateContent xmlns:mc="http://schemas.openxmlformats.org/markup-compatibility/2006">
          <mc:Choice Requires="x14">
            <control shapeId="3071" r:id="rId35" name="Check Box 1023">
              <controlPr defaultSize="0" autoFill="0" autoLine="0" autoPict="0">
                <anchor moveWithCells="1">
                  <from>
                    <xdr:col>4</xdr:col>
                    <xdr:colOff>95250</xdr:colOff>
                    <xdr:row>96</xdr:row>
                    <xdr:rowOff>228600</xdr:rowOff>
                  </from>
                  <to>
                    <xdr:col>6</xdr:col>
                    <xdr:colOff>47625</xdr:colOff>
                    <xdr:row>98</xdr:row>
                    <xdr:rowOff>28575</xdr:rowOff>
                  </to>
                </anchor>
              </controlPr>
            </control>
          </mc:Choice>
        </mc:AlternateContent>
        <mc:AlternateContent xmlns:mc="http://schemas.openxmlformats.org/markup-compatibility/2006">
          <mc:Choice Requires="x14">
            <control shapeId="5120" r:id="rId36" name="Check Box 1024">
              <controlPr defaultSize="0" autoFill="0" autoLine="0" autoPict="0">
                <anchor moveWithCells="1">
                  <from>
                    <xdr:col>4</xdr:col>
                    <xdr:colOff>95250</xdr:colOff>
                    <xdr:row>97</xdr:row>
                    <xdr:rowOff>228600</xdr:rowOff>
                  </from>
                  <to>
                    <xdr:col>6</xdr:col>
                    <xdr:colOff>47625</xdr:colOff>
                    <xdr:row>99</xdr:row>
                    <xdr:rowOff>28575</xdr:rowOff>
                  </to>
                </anchor>
              </controlPr>
            </control>
          </mc:Choice>
        </mc:AlternateContent>
        <mc:AlternateContent xmlns:mc="http://schemas.openxmlformats.org/markup-compatibility/2006">
          <mc:Choice Requires="x14">
            <control shapeId="5121" r:id="rId37" name="Check Box 1025">
              <controlPr defaultSize="0" autoFill="0" autoLine="0" autoPict="0">
                <anchor moveWithCells="1">
                  <from>
                    <xdr:col>4</xdr:col>
                    <xdr:colOff>95250</xdr:colOff>
                    <xdr:row>98</xdr:row>
                    <xdr:rowOff>228600</xdr:rowOff>
                  </from>
                  <to>
                    <xdr:col>6</xdr:col>
                    <xdr:colOff>47625</xdr:colOff>
                    <xdr:row>100</xdr:row>
                    <xdr:rowOff>28575</xdr:rowOff>
                  </to>
                </anchor>
              </controlPr>
            </control>
          </mc:Choice>
        </mc:AlternateContent>
        <mc:AlternateContent xmlns:mc="http://schemas.openxmlformats.org/markup-compatibility/2006">
          <mc:Choice Requires="x14">
            <control shapeId="5122" r:id="rId38" name="Check Box 1026">
              <controlPr defaultSize="0" autoFill="0" autoLine="0" autoPict="0">
                <anchor moveWithCells="1">
                  <from>
                    <xdr:col>4</xdr:col>
                    <xdr:colOff>95250</xdr:colOff>
                    <xdr:row>99</xdr:row>
                    <xdr:rowOff>228600</xdr:rowOff>
                  </from>
                  <to>
                    <xdr:col>6</xdr:col>
                    <xdr:colOff>47625</xdr:colOff>
                    <xdr:row>101</xdr:row>
                    <xdr:rowOff>28575</xdr:rowOff>
                  </to>
                </anchor>
              </controlPr>
            </control>
          </mc:Choice>
        </mc:AlternateContent>
        <mc:AlternateContent xmlns:mc="http://schemas.openxmlformats.org/markup-compatibility/2006">
          <mc:Choice Requires="x14">
            <control shapeId="5123" r:id="rId39" name="Check Box 1027">
              <controlPr defaultSize="0" autoFill="0" autoLine="0" autoPict="0">
                <anchor moveWithCells="1">
                  <from>
                    <xdr:col>4</xdr:col>
                    <xdr:colOff>95250</xdr:colOff>
                    <xdr:row>100</xdr:row>
                    <xdr:rowOff>228600</xdr:rowOff>
                  </from>
                  <to>
                    <xdr:col>6</xdr:col>
                    <xdr:colOff>47625</xdr:colOff>
                    <xdr:row>102</xdr:row>
                    <xdr:rowOff>28575</xdr:rowOff>
                  </to>
                </anchor>
              </controlPr>
            </control>
          </mc:Choice>
        </mc:AlternateContent>
        <mc:AlternateContent xmlns:mc="http://schemas.openxmlformats.org/markup-compatibility/2006">
          <mc:Choice Requires="x14">
            <control shapeId="5124" r:id="rId40" name="Check Box 1028">
              <controlPr defaultSize="0" autoFill="0" autoLine="0" autoPict="0">
                <anchor moveWithCells="1">
                  <from>
                    <xdr:col>4</xdr:col>
                    <xdr:colOff>95250</xdr:colOff>
                    <xdr:row>101</xdr:row>
                    <xdr:rowOff>228600</xdr:rowOff>
                  </from>
                  <to>
                    <xdr:col>6</xdr:col>
                    <xdr:colOff>47625</xdr:colOff>
                    <xdr:row>103</xdr:row>
                    <xdr:rowOff>28575</xdr:rowOff>
                  </to>
                </anchor>
              </controlPr>
            </control>
          </mc:Choice>
        </mc:AlternateContent>
        <mc:AlternateContent xmlns:mc="http://schemas.openxmlformats.org/markup-compatibility/2006">
          <mc:Choice Requires="x14">
            <control shapeId="5125" r:id="rId41" name="Check Box 1029">
              <controlPr defaultSize="0" autoFill="0" autoLine="0" autoPict="0">
                <anchor moveWithCells="1">
                  <from>
                    <xdr:col>4</xdr:col>
                    <xdr:colOff>95250</xdr:colOff>
                    <xdr:row>102</xdr:row>
                    <xdr:rowOff>228600</xdr:rowOff>
                  </from>
                  <to>
                    <xdr:col>6</xdr:col>
                    <xdr:colOff>47625</xdr:colOff>
                    <xdr:row>104</xdr:row>
                    <xdr:rowOff>28575</xdr:rowOff>
                  </to>
                </anchor>
              </controlPr>
            </control>
          </mc:Choice>
        </mc:AlternateContent>
        <mc:AlternateContent xmlns:mc="http://schemas.openxmlformats.org/markup-compatibility/2006">
          <mc:Choice Requires="x14">
            <control shapeId="5126" r:id="rId42" name="Check Box 1030">
              <controlPr defaultSize="0" autoFill="0" autoLine="0" autoPict="0">
                <anchor moveWithCells="1">
                  <from>
                    <xdr:col>4</xdr:col>
                    <xdr:colOff>95250</xdr:colOff>
                    <xdr:row>103</xdr:row>
                    <xdr:rowOff>228600</xdr:rowOff>
                  </from>
                  <to>
                    <xdr:col>6</xdr:col>
                    <xdr:colOff>47625</xdr:colOff>
                    <xdr:row>105</xdr:row>
                    <xdr:rowOff>28575</xdr:rowOff>
                  </to>
                </anchor>
              </controlPr>
            </control>
          </mc:Choice>
        </mc:AlternateContent>
        <mc:AlternateContent xmlns:mc="http://schemas.openxmlformats.org/markup-compatibility/2006">
          <mc:Choice Requires="x14">
            <control shapeId="5127" r:id="rId43" name="Check Box 1031">
              <controlPr defaultSize="0" autoFill="0" autoLine="0" autoPict="0">
                <anchor moveWithCells="1">
                  <from>
                    <xdr:col>4</xdr:col>
                    <xdr:colOff>95250</xdr:colOff>
                    <xdr:row>104</xdr:row>
                    <xdr:rowOff>228600</xdr:rowOff>
                  </from>
                  <to>
                    <xdr:col>6</xdr:col>
                    <xdr:colOff>47625</xdr:colOff>
                    <xdr:row>106</xdr:row>
                    <xdr:rowOff>28575</xdr:rowOff>
                  </to>
                </anchor>
              </controlPr>
            </control>
          </mc:Choice>
        </mc:AlternateContent>
        <mc:AlternateContent xmlns:mc="http://schemas.openxmlformats.org/markup-compatibility/2006">
          <mc:Choice Requires="x14">
            <control shapeId="5128" r:id="rId44" name="Check Box 1032">
              <controlPr defaultSize="0" autoFill="0" autoLine="0" autoPict="0">
                <anchor moveWithCells="1">
                  <from>
                    <xdr:col>4</xdr:col>
                    <xdr:colOff>95250</xdr:colOff>
                    <xdr:row>105</xdr:row>
                    <xdr:rowOff>228600</xdr:rowOff>
                  </from>
                  <to>
                    <xdr:col>6</xdr:col>
                    <xdr:colOff>47625</xdr:colOff>
                    <xdr:row>107</xdr:row>
                    <xdr:rowOff>28575</xdr:rowOff>
                  </to>
                </anchor>
              </controlPr>
            </control>
          </mc:Choice>
        </mc:AlternateContent>
        <mc:AlternateContent xmlns:mc="http://schemas.openxmlformats.org/markup-compatibility/2006">
          <mc:Choice Requires="x14">
            <control shapeId="5129" r:id="rId45" name="Check Box 1033">
              <controlPr defaultSize="0" autoFill="0" autoLine="0" autoPict="0">
                <anchor moveWithCells="1">
                  <from>
                    <xdr:col>4</xdr:col>
                    <xdr:colOff>95250</xdr:colOff>
                    <xdr:row>106</xdr:row>
                    <xdr:rowOff>228600</xdr:rowOff>
                  </from>
                  <to>
                    <xdr:col>6</xdr:col>
                    <xdr:colOff>47625</xdr:colOff>
                    <xdr:row>108</xdr:row>
                    <xdr:rowOff>28575</xdr:rowOff>
                  </to>
                </anchor>
              </controlPr>
            </control>
          </mc:Choice>
        </mc:AlternateContent>
        <mc:AlternateContent xmlns:mc="http://schemas.openxmlformats.org/markup-compatibility/2006">
          <mc:Choice Requires="x14">
            <control shapeId="5130" r:id="rId46" name="Check Box 1034">
              <controlPr defaultSize="0" autoFill="0" autoLine="0" autoPict="0">
                <anchor moveWithCells="1">
                  <from>
                    <xdr:col>4</xdr:col>
                    <xdr:colOff>95250</xdr:colOff>
                    <xdr:row>107</xdr:row>
                    <xdr:rowOff>228600</xdr:rowOff>
                  </from>
                  <to>
                    <xdr:col>6</xdr:col>
                    <xdr:colOff>47625</xdr:colOff>
                    <xdr:row>109</xdr:row>
                    <xdr:rowOff>28575</xdr:rowOff>
                  </to>
                </anchor>
              </controlPr>
            </control>
          </mc:Choice>
        </mc:AlternateContent>
        <mc:AlternateContent xmlns:mc="http://schemas.openxmlformats.org/markup-compatibility/2006">
          <mc:Choice Requires="x14">
            <control shapeId="5131" r:id="rId47" name="Check Box 1035">
              <controlPr defaultSize="0" autoFill="0" autoLine="0" autoPict="0">
                <anchor moveWithCells="1">
                  <from>
                    <xdr:col>4</xdr:col>
                    <xdr:colOff>95250</xdr:colOff>
                    <xdr:row>108</xdr:row>
                    <xdr:rowOff>228600</xdr:rowOff>
                  </from>
                  <to>
                    <xdr:col>6</xdr:col>
                    <xdr:colOff>47625</xdr:colOff>
                    <xdr:row>110</xdr:row>
                    <xdr:rowOff>28575</xdr:rowOff>
                  </to>
                </anchor>
              </controlPr>
            </control>
          </mc:Choice>
        </mc:AlternateContent>
        <mc:AlternateContent xmlns:mc="http://schemas.openxmlformats.org/markup-compatibility/2006">
          <mc:Choice Requires="x14">
            <control shapeId="5132" r:id="rId48" name="Check Box 1036">
              <controlPr defaultSize="0" autoFill="0" autoLine="0" autoPict="0">
                <anchor moveWithCells="1">
                  <from>
                    <xdr:col>4</xdr:col>
                    <xdr:colOff>95250</xdr:colOff>
                    <xdr:row>109</xdr:row>
                    <xdr:rowOff>228600</xdr:rowOff>
                  </from>
                  <to>
                    <xdr:col>6</xdr:col>
                    <xdr:colOff>47625</xdr:colOff>
                    <xdr:row>111</xdr:row>
                    <xdr:rowOff>28575</xdr:rowOff>
                  </to>
                </anchor>
              </controlPr>
            </control>
          </mc:Choice>
        </mc:AlternateContent>
        <mc:AlternateContent xmlns:mc="http://schemas.openxmlformats.org/markup-compatibility/2006">
          <mc:Choice Requires="x14">
            <control shapeId="5133" r:id="rId49" name="Check Box 1037">
              <controlPr defaultSize="0" autoFill="0" autoLine="0" autoPict="0">
                <anchor moveWithCells="1">
                  <from>
                    <xdr:col>4</xdr:col>
                    <xdr:colOff>95250</xdr:colOff>
                    <xdr:row>110</xdr:row>
                    <xdr:rowOff>228600</xdr:rowOff>
                  </from>
                  <to>
                    <xdr:col>6</xdr:col>
                    <xdr:colOff>47625</xdr:colOff>
                    <xdr:row>112</xdr:row>
                    <xdr:rowOff>28575</xdr:rowOff>
                  </to>
                </anchor>
              </controlPr>
            </control>
          </mc:Choice>
        </mc:AlternateContent>
        <mc:AlternateContent xmlns:mc="http://schemas.openxmlformats.org/markup-compatibility/2006">
          <mc:Choice Requires="x14">
            <control shapeId="5134" r:id="rId50" name="Check Box 1038">
              <controlPr defaultSize="0" autoFill="0" autoLine="0" autoPict="0">
                <anchor moveWithCells="1">
                  <from>
                    <xdr:col>4</xdr:col>
                    <xdr:colOff>95250</xdr:colOff>
                    <xdr:row>111</xdr:row>
                    <xdr:rowOff>228600</xdr:rowOff>
                  </from>
                  <to>
                    <xdr:col>6</xdr:col>
                    <xdr:colOff>47625</xdr:colOff>
                    <xdr:row>113</xdr:row>
                    <xdr:rowOff>28575</xdr:rowOff>
                  </to>
                </anchor>
              </controlPr>
            </control>
          </mc:Choice>
        </mc:AlternateContent>
        <mc:AlternateContent xmlns:mc="http://schemas.openxmlformats.org/markup-compatibility/2006">
          <mc:Choice Requires="x14">
            <control shapeId="5135" r:id="rId51" name="Check Box 1039">
              <controlPr defaultSize="0" autoFill="0" autoLine="0" autoPict="0">
                <anchor moveWithCells="1">
                  <from>
                    <xdr:col>4</xdr:col>
                    <xdr:colOff>95250</xdr:colOff>
                    <xdr:row>112</xdr:row>
                    <xdr:rowOff>228600</xdr:rowOff>
                  </from>
                  <to>
                    <xdr:col>6</xdr:col>
                    <xdr:colOff>47625</xdr:colOff>
                    <xdr:row>114</xdr:row>
                    <xdr:rowOff>28575</xdr:rowOff>
                  </to>
                </anchor>
              </controlPr>
            </control>
          </mc:Choice>
        </mc:AlternateContent>
        <mc:AlternateContent xmlns:mc="http://schemas.openxmlformats.org/markup-compatibility/2006">
          <mc:Choice Requires="x14">
            <control shapeId="5136" r:id="rId52" name="Check Box 1040">
              <controlPr defaultSize="0" autoFill="0" autoLine="0" autoPict="0">
                <anchor moveWithCells="1">
                  <from>
                    <xdr:col>4</xdr:col>
                    <xdr:colOff>95250</xdr:colOff>
                    <xdr:row>113</xdr:row>
                    <xdr:rowOff>228600</xdr:rowOff>
                  </from>
                  <to>
                    <xdr:col>6</xdr:col>
                    <xdr:colOff>47625</xdr:colOff>
                    <xdr:row>115</xdr:row>
                    <xdr:rowOff>28575</xdr:rowOff>
                  </to>
                </anchor>
              </controlPr>
            </control>
          </mc:Choice>
        </mc:AlternateContent>
        <mc:AlternateContent xmlns:mc="http://schemas.openxmlformats.org/markup-compatibility/2006">
          <mc:Choice Requires="x14">
            <control shapeId="5137" r:id="rId53" name="Check Box 1041">
              <controlPr defaultSize="0" autoFill="0" autoLine="0" autoPict="0">
                <anchor moveWithCells="1">
                  <from>
                    <xdr:col>4</xdr:col>
                    <xdr:colOff>95250</xdr:colOff>
                    <xdr:row>114</xdr:row>
                    <xdr:rowOff>228600</xdr:rowOff>
                  </from>
                  <to>
                    <xdr:col>6</xdr:col>
                    <xdr:colOff>47625</xdr:colOff>
                    <xdr:row>116</xdr:row>
                    <xdr:rowOff>28575</xdr:rowOff>
                  </to>
                </anchor>
              </controlPr>
            </control>
          </mc:Choice>
        </mc:AlternateContent>
        <mc:AlternateContent xmlns:mc="http://schemas.openxmlformats.org/markup-compatibility/2006">
          <mc:Choice Requires="x14">
            <control shapeId="5138" r:id="rId54" name="Check Box 1042">
              <controlPr defaultSize="0" autoFill="0" autoLine="0" autoPict="0">
                <anchor moveWithCells="1">
                  <from>
                    <xdr:col>4</xdr:col>
                    <xdr:colOff>95250</xdr:colOff>
                    <xdr:row>115</xdr:row>
                    <xdr:rowOff>228600</xdr:rowOff>
                  </from>
                  <to>
                    <xdr:col>6</xdr:col>
                    <xdr:colOff>47625</xdr:colOff>
                    <xdr:row>117</xdr:row>
                    <xdr:rowOff>28575</xdr:rowOff>
                  </to>
                </anchor>
              </controlPr>
            </control>
          </mc:Choice>
        </mc:AlternateContent>
        <mc:AlternateContent xmlns:mc="http://schemas.openxmlformats.org/markup-compatibility/2006">
          <mc:Choice Requires="x14">
            <control shapeId="5139" r:id="rId55" name="Check Box 1043">
              <controlPr defaultSize="0" autoFill="0" autoLine="0" autoPict="0">
                <anchor moveWithCells="1">
                  <from>
                    <xdr:col>4</xdr:col>
                    <xdr:colOff>95250</xdr:colOff>
                    <xdr:row>116</xdr:row>
                    <xdr:rowOff>228600</xdr:rowOff>
                  </from>
                  <to>
                    <xdr:col>6</xdr:col>
                    <xdr:colOff>47625</xdr:colOff>
                    <xdr:row>118</xdr:row>
                    <xdr:rowOff>28575</xdr:rowOff>
                  </to>
                </anchor>
              </controlPr>
            </control>
          </mc:Choice>
        </mc:AlternateContent>
        <mc:AlternateContent xmlns:mc="http://schemas.openxmlformats.org/markup-compatibility/2006">
          <mc:Choice Requires="x14">
            <control shapeId="5140" r:id="rId56" name="Check Box 1044">
              <controlPr defaultSize="0" autoFill="0" autoLine="0" autoPict="0">
                <anchor moveWithCells="1">
                  <from>
                    <xdr:col>4</xdr:col>
                    <xdr:colOff>95250</xdr:colOff>
                    <xdr:row>117</xdr:row>
                    <xdr:rowOff>228600</xdr:rowOff>
                  </from>
                  <to>
                    <xdr:col>6</xdr:col>
                    <xdr:colOff>47625</xdr:colOff>
                    <xdr:row>119</xdr:row>
                    <xdr:rowOff>28575</xdr:rowOff>
                  </to>
                </anchor>
              </controlPr>
            </control>
          </mc:Choice>
        </mc:AlternateContent>
        <mc:AlternateContent xmlns:mc="http://schemas.openxmlformats.org/markup-compatibility/2006">
          <mc:Choice Requires="x14">
            <control shapeId="5141" r:id="rId57" name="Check Box 1045">
              <controlPr defaultSize="0" autoFill="0" autoLine="0" autoPict="0">
                <anchor moveWithCells="1">
                  <from>
                    <xdr:col>4</xdr:col>
                    <xdr:colOff>95250</xdr:colOff>
                    <xdr:row>118</xdr:row>
                    <xdr:rowOff>228600</xdr:rowOff>
                  </from>
                  <to>
                    <xdr:col>6</xdr:col>
                    <xdr:colOff>47625</xdr:colOff>
                    <xdr:row>120</xdr:row>
                    <xdr:rowOff>28575</xdr:rowOff>
                  </to>
                </anchor>
              </controlPr>
            </control>
          </mc:Choice>
        </mc:AlternateContent>
        <mc:AlternateContent xmlns:mc="http://schemas.openxmlformats.org/markup-compatibility/2006">
          <mc:Choice Requires="x14">
            <control shapeId="5142" r:id="rId58" name="Check Box 1046">
              <controlPr defaultSize="0" autoFill="0" autoLine="0" autoPict="0">
                <anchor moveWithCells="1">
                  <from>
                    <xdr:col>4</xdr:col>
                    <xdr:colOff>95250</xdr:colOff>
                    <xdr:row>119</xdr:row>
                    <xdr:rowOff>228600</xdr:rowOff>
                  </from>
                  <to>
                    <xdr:col>6</xdr:col>
                    <xdr:colOff>47625</xdr:colOff>
                    <xdr:row>121</xdr:row>
                    <xdr:rowOff>28575</xdr:rowOff>
                  </to>
                </anchor>
              </controlPr>
            </control>
          </mc:Choice>
        </mc:AlternateContent>
        <mc:AlternateContent xmlns:mc="http://schemas.openxmlformats.org/markup-compatibility/2006">
          <mc:Choice Requires="x14">
            <control shapeId="5143" r:id="rId59" name="Check Box 1047">
              <controlPr defaultSize="0" autoFill="0" autoLine="0" autoPict="0">
                <anchor moveWithCells="1">
                  <from>
                    <xdr:col>4</xdr:col>
                    <xdr:colOff>95250</xdr:colOff>
                    <xdr:row>120</xdr:row>
                    <xdr:rowOff>228600</xdr:rowOff>
                  </from>
                  <to>
                    <xdr:col>6</xdr:col>
                    <xdr:colOff>47625</xdr:colOff>
                    <xdr:row>122</xdr:row>
                    <xdr:rowOff>28575</xdr:rowOff>
                  </to>
                </anchor>
              </controlPr>
            </control>
          </mc:Choice>
        </mc:AlternateContent>
        <mc:AlternateContent xmlns:mc="http://schemas.openxmlformats.org/markup-compatibility/2006">
          <mc:Choice Requires="x14">
            <control shapeId="5144" r:id="rId60" name="Check Box 1048">
              <controlPr defaultSize="0" autoFill="0" autoLine="0" autoPict="0">
                <anchor moveWithCells="1">
                  <from>
                    <xdr:col>27</xdr:col>
                    <xdr:colOff>304800</xdr:colOff>
                    <xdr:row>81</xdr:row>
                    <xdr:rowOff>38100</xdr:rowOff>
                  </from>
                  <to>
                    <xdr:col>29</xdr:col>
                    <xdr:colOff>47625</xdr:colOff>
                    <xdr:row>81</xdr:row>
                    <xdr:rowOff>209550</xdr:rowOff>
                  </to>
                </anchor>
              </controlPr>
            </control>
          </mc:Choice>
        </mc:AlternateContent>
        <mc:AlternateContent xmlns:mc="http://schemas.openxmlformats.org/markup-compatibility/2006">
          <mc:Choice Requires="x14">
            <control shapeId="5145" r:id="rId61" name="Check Box 1049">
              <controlPr defaultSize="0" autoFill="0" autoLine="0" autoPict="0">
                <anchor moveWithCells="1">
                  <from>
                    <xdr:col>27</xdr:col>
                    <xdr:colOff>304800</xdr:colOff>
                    <xdr:row>82</xdr:row>
                    <xdr:rowOff>38100</xdr:rowOff>
                  </from>
                  <to>
                    <xdr:col>29</xdr:col>
                    <xdr:colOff>47625</xdr:colOff>
                    <xdr:row>82</xdr:row>
                    <xdr:rowOff>209550</xdr:rowOff>
                  </to>
                </anchor>
              </controlPr>
            </control>
          </mc:Choice>
        </mc:AlternateContent>
        <mc:AlternateContent xmlns:mc="http://schemas.openxmlformats.org/markup-compatibility/2006">
          <mc:Choice Requires="x14">
            <control shapeId="5146" r:id="rId62" name="Check Box 1050">
              <controlPr defaultSize="0" autoFill="0" autoLine="0" autoPict="0">
                <anchor moveWithCells="1">
                  <from>
                    <xdr:col>27</xdr:col>
                    <xdr:colOff>304800</xdr:colOff>
                    <xdr:row>83</xdr:row>
                    <xdr:rowOff>38100</xdr:rowOff>
                  </from>
                  <to>
                    <xdr:col>29</xdr:col>
                    <xdr:colOff>47625</xdr:colOff>
                    <xdr:row>83</xdr:row>
                    <xdr:rowOff>209550</xdr:rowOff>
                  </to>
                </anchor>
              </controlPr>
            </control>
          </mc:Choice>
        </mc:AlternateContent>
        <mc:AlternateContent xmlns:mc="http://schemas.openxmlformats.org/markup-compatibility/2006">
          <mc:Choice Requires="x14">
            <control shapeId="5147" r:id="rId63" name="Check Box 1051">
              <controlPr defaultSize="0" autoFill="0" autoLine="0" autoPict="0">
                <anchor moveWithCells="1">
                  <from>
                    <xdr:col>27</xdr:col>
                    <xdr:colOff>304800</xdr:colOff>
                    <xdr:row>84</xdr:row>
                    <xdr:rowOff>38100</xdr:rowOff>
                  </from>
                  <to>
                    <xdr:col>29</xdr:col>
                    <xdr:colOff>47625</xdr:colOff>
                    <xdr:row>84</xdr:row>
                    <xdr:rowOff>209550</xdr:rowOff>
                  </to>
                </anchor>
              </controlPr>
            </control>
          </mc:Choice>
        </mc:AlternateContent>
        <mc:AlternateContent xmlns:mc="http://schemas.openxmlformats.org/markup-compatibility/2006">
          <mc:Choice Requires="x14">
            <control shapeId="5148" r:id="rId64" name="Check Box 1052">
              <controlPr defaultSize="0" autoFill="0" autoLine="0" autoPict="0">
                <anchor moveWithCells="1">
                  <from>
                    <xdr:col>27</xdr:col>
                    <xdr:colOff>304800</xdr:colOff>
                    <xdr:row>85</xdr:row>
                    <xdr:rowOff>38100</xdr:rowOff>
                  </from>
                  <to>
                    <xdr:col>29</xdr:col>
                    <xdr:colOff>47625</xdr:colOff>
                    <xdr:row>85</xdr:row>
                    <xdr:rowOff>209550</xdr:rowOff>
                  </to>
                </anchor>
              </controlPr>
            </control>
          </mc:Choice>
        </mc:AlternateContent>
        <mc:AlternateContent xmlns:mc="http://schemas.openxmlformats.org/markup-compatibility/2006">
          <mc:Choice Requires="x14">
            <control shapeId="5149" r:id="rId65" name="Check Box 1053">
              <controlPr defaultSize="0" autoFill="0" autoLine="0" autoPict="0">
                <anchor moveWithCells="1">
                  <from>
                    <xdr:col>27</xdr:col>
                    <xdr:colOff>304800</xdr:colOff>
                    <xdr:row>86</xdr:row>
                    <xdr:rowOff>38100</xdr:rowOff>
                  </from>
                  <to>
                    <xdr:col>29</xdr:col>
                    <xdr:colOff>47625</xdr:colOff>
                    <xdr:row>86</xdr:row>
                    <xdr:rowOff>209550</xdr:rowOff>
                  </to>
                </anchor>
              </controlPr>
            </control>
          </mc:Choice>
        </mc:AlternateContent>
        <mc:AlternateContent xmlns:mc="http://schemas.openxmlformats.org/markup-compatibility/2006">
          <mc:Choice Requires="x14">
            <control shapeId="5150" r:id="rId66" name="Check Box 1054">
              <controlPr defaultSize="0" autoFill="0" autoLine="0" autoPict="0">
                <anchor moveWithCells="1">
                  <from>
                    <xdr:col>27</xdr:col>
                    <xdr:colOff>304800</xdr:colOff>
                    <xdr:row>87</xdr:row>
                    <xdr:rowOff>38100</xdr:rowOff>
                  </from>
                  <to>
                    <xdr:col>29</xdr:col>
                    <xdr:colOff>47625</xdr:colOff>
                    <xdr:row>87</xdr:row>
                    <xdr:rowOff>209550</xdr:rowOff>
                  </to>
                </anchor>
              </controlPr>
            </control>
          </mc:Choice>
        </mc:AlternateContent>
        <mc:AlternateContent xmlns:mc="http://schemas.openxmlformats.org/markup-compatibility/2006">
          <mc:Choice Requires="x14">
            <control shapeId="5151" r:id="rId67" name="Check Box 1055">
              <controlPr defaultSize="0" autoFill="0" autoLine="0" autoPict="0">
                <anchor moveWithCells="1">
                  <from>
                    <xdr:col>27</xdr:col>
                    <xdr:colOff>304800</xdr:colOff>
                    <xdr:row>88</xdr:row>
                    <xdr:rowOff>38100</xdr:rowOff>
                  </from>
                  <to>
                    <xdr:col>29</xdr:col>
                    <xdr:colOff>47625</xdr:colOff>
                    <xdr:row>88</xdr:row>
                    <xdr:rowOff>209550</xdr:rowOff>
                  </to>
                </anchor>
              </controlPr>
            </control>
          </mc:Choice>
        </mc:AlternateContent>
        <mc:AlternateContent xmlns:mc="http://schemas.openxmlformats.org/markup-compatibility/2006">
          <mc:Choice Requires="x14">
            <control shapeId="5152" r:id="rId68" name="Check Box 1056">
              <controlPr defaultSize="0" autoFill="0" autoLine="0" autoPict="0">
                <anchor moveWithCells="1">
                  <from>
                    <xdr:col>27</xdr:col>
                    <xdr:colOff>304800</xdr:colOff>
                    <xdr:row>89</xdr:row>
                    <xdr:rowOff>38100</xdr:rowOff>
                  </from>
                  <to>
                    <xdr:col>29</xdr:col>
                    <xdr:colOff>47625</xdr:colOff>
                    <xdr:row>89</xdr:row>
                    <xdr:rowOff>209550</xdr:rowOff>
                  </to>
                </anchor>
              </controlPr>
            </control>
          </mc:Choice>
        </mc:AlternateContent>
        <mc:AlternateContent xmlns:mc="http://schemas.openxmlformats.org/markup-compatibility/2006">
          <mc:Choice Requires="x14">
            <control shapeId="5153" r:id="rId69" name="Check Box 1057">
              <controlPr defaultSize="0" autoFill="0" autoLine="0" autoPict="0">
                <anchor moveWithCells="1">
                  <from>
                    <xdr:col>27</xdr:col>
                    <xdr:colOff>304800</xdr:colOff>
                    <xdr:row>90</xdr:row>
                    <xdr:rowOff>38100</xdr:rowOff>
                  </from>
                  <to>
                    <xdr:col>29</xdr:col>
                    <xdr:colOff>47625</xdr:colOff>
                    <xdr:row>90</xdr:row>
                    <xdr:rowOff>209550</xdr:rowOff>
                  </to>
                </anchor>
              </controlPr>
            </control>
          </mc:Choice>
        </mc:AlternateContent>
        <mc:AlternateContent xmlns:mc="http://schemas.openxmlformats.org/markup-compatibility/2006">
          <mc:Choice Requires="x14">
            <control shapeId="5154" r:id="rId70" name="Check Box 1058">
              <controlPr defaultSize="0" autoFill="0" autoLine="0" autoPict="0">
                <anchor moveWithCells="1">
                  <from>
                    <xdr:col>27</xdr:col>
                    <xdr:colOff>304800</xdr:colOff>
                    <xdr:row>91</xdr:row>
                    <xdr:rowOff>38100</xdr:rowOff>
                  </from>
                  <to>
                    <xdr:col>29</xdr:col>
                    <xdr:colOff>47625</xdr:colOff>
                    <xdr:row>91</xdr:row>
                    <xdr:rowOff>209550</xdr:rowOff>
                  </to>
                </anchor>
              </controlPr>
            </control>
          </mc:Choice>
        </mc:AlternateContent>
        <mc:AlternateContent xmlns:mc="http://schemas.openxmlformats.org/markup-compatibility/2006">
          <mc:Choice Requires="x14">
            <control shapeId="5155" r:id="rId71" name="Check Box 1059">
              <controlPr defaultSize="0" autoFill="0" autoLine="0" autoPict="0">
                <anchor moveWithCells="1">
                  <from>
                    <xdr:col>27</xdr:col>
                    <xdr:colOff>304800</xdr:colOff>
                    <xdr:row>92</xdr:row>
                    <xdr:rowOff>38100</xdr:rowOff>
                  </from>
                  <to>
                    <xdr:col>29</xdr:col>
                    <xdr:colOff>47625</xdr:colOff>
                    <xdr:row>92</xdr:row>
                    <xdr:rowOff>209550</xdr:rowOff>
                  </to>
                </anchor>
              </controlPr>
            </control>
          </mc:Choice>
        </mc:AlternateContent>
        <mc:AlternateContent xmlns:mc="http://schemas.openxmlformats.org/markup-compatibility/2006">
          <mc:Choice Requires="x14">
            <control shapeId="5156" r:id="rId72" name="Check Box 1060">
              <controlPr defaultSize="0" autoFill="0" autoLine="0" autoPict="0">
                <anchor moveWithCells="1">
                  <from>
                    <xdr:col>27</xdr:col>
                    <xdr:colOff>304800</xdr:colOff>
                    <xdr:row>93</xdr:row>
                    <xdr:rowOff>38100</xdr:rowOff>
                  </from>
                  <to>
                    <xdr:col>29</xdr:col>
                    <xdr:colOff>47625</xdr:colOff>
                    <xdr:row>93</xdr:row>
                    <xdr:rowOff>209550</xdr:rowOff>
                  </to>
                </anchor>
              </controlPr>
            </control>
          </mc:Choice>
        </mc:AlternateContent>
        <mc:AlternateContent xmlns:mc="http://schemas.openxmlformats.org/markup-compatibility/2006">
          <mc:Choice Requires="x14">
            <control shapeId="5157" r:id="rId73" name="Check Box 1061">
              <controlPr defaultSize="0" autoFill="0" autoLine="0" autoPict="0">
                <anchor moveWithCells="1">
                  <from>
                    <xdr:col>27</xdr:col>
                    <xdr:colOff>304800</xdr:colOff>
                    <xdr:row>94</xdr:row>
                    <xdr:rowOff>38100</xdr:rowOff>
                  </from>
                  <to>
                    <xdr:col>29</xdr:col>
                    <xdr:colOff>47625</xdr:colOff>
                    <xdr:row>94</xdr:row>
                    <xdr:rowOff>209550</xdr:rowOff>
                  </to>
                </anchor>
              </controlPr>
            </control>
          </mc:Choice>
        </mc:AlternateContent>
        <mc:AlternateContent xmlns:mc="http://schemas.openxmlformats.org/markup-compatibility/2006">
          <mc:Choice Requires="x14">
            <control shapeId="5158" r:id="rId74" name="Check Box 1062">
              <controlPr defaultSize="0" autoFill="0" autoLine="0" autoPict="0">
                <anchor moveWithCells="1">
                  <from>
                    <xdr:col>27</xdr:col>
                    <xdr:colOff>304800</xdr:colOff>
                    <xdr:row>95</xdr:row>
                    <xdr:rowOff>38100</xdr:rowOff>
                  </from>
                  <to>
                    <xdr:col>29</xdr:col>
                    <xdr:colOff>47625</xdr:colOff>
                    <xdr:row>95</xdr:row>
                    <xdr:rowOff>209550</xdr:rowOff>
                  </to>
                </anchor>
              </controlPr>
            </control>
          </mc:Choice>
        </mc:AlternateContent>
        <mc:AlternateContent xmlns:mc="http://schemas.openxmlformats.org/markup-compatibility/2006">
          <mc:Choice Requires="x14">
            <control shapeId="5159" r:id="rId75" name="Check Box 1063">
              <controlPr defaultSize="0" autoFill="0" autoLine="0" autoPict="0">
                <anchor moveWithCells="1">
                  <from>
                    <xdr:col>27</xdr:col>
                    <xdr:colOff>304800</xdr:colOff>
                    <xdr:row>96</xdr:row>
                    <xdr:rowOff>38100</xdr:rowOff>
                  </from>
                  <to>
                    <xdr:col>29</xdr:col>
                    <xdr:colOff>47625</xdr:colOff>
                    <xdr:row>96</xdr:row>
                    <xdr:rowOff>209550</xdr:rowOff>
                  </to>
                </anchor>
              </controlPr>
            </control>
          </mc:Choice>
        </mc:AlternateContent>
        <mc:AlternateContent xmlns:mc="http://schemas.openxmlformats.org/markup-compatibility/2006">
          <mc:Choice Requires="x14">
            <control shapeId="5160" r:id="rId76" name="Check Box 1064">
              <controlPr defaultSize="0" autoFill="0" autoLine="0" autoPict="0">
                <anchor moveWithCells="1">
                  <from>
                    <xdr:col>27</xdr:col>
                    <xdr:colOff>304800</xdr:colOff>
                    <xdr:row>97</xdr:row>
                    <xdr:rowOff>38100</xdr:rowOff>
                  </from>
                  <to>
                    <xdr:col>29</xdr:col>
                    <xdr:colOff>47625</xdr:colOff>
                    <xdr:row>97</xdr:row>
                    <xdr:rowOff>209550</xdr:rowOff>
                  </to>
                </anchor>
              </controlPr>
            </control>
          </mc:Choice>
        </mc:AlternateContent>
        <mc:AlternateContent xmlns:mc="http://schemas.openxmlformats.org/markup-compatibility/2006">
          <mc:Choice Requires="x14">
            <control shapeId="5161" r:id="rId77" name="Check Box 1065">
              <controlPr defaultSize="0" autoFill="0" autoLine="0" autoPict="0">
                <anchor moveWithCells="1">
                  <from>
                    <xdr:col>27</xdr:col>
                    <xdr:colOff>304800</xdr:colOff>
                    <xdr:row>98</xdr:row>
                    <xdr:rowOff>38100</xdr:rowOff>
                  </from>
                  <to>
                    <xdr:col>29</xdr:col>
                    <xdr:colOff>47625</xdr:colOff>
                    <xdr:row>98</xdr:row>
                    <xdr:rowOff>209550</xdr:rowOff>
                  </to>
                </anchor>
              </controlPr>
            </control>
          </mc:Choice>
        </mc:AlternateContent>
        <mc:AlternateContent xmlns:mc="http://schemas.openxmlformats.org/markup-compatibility/2006">
          <mc:Choice Requires="x14">
            <control shapeId="5162" r:id="rId78" name="Check Box 1066">
              <controlPr defaultSize="0" autoFill="0" autoLine="0" autoPict="0">
                <anchor moveWithCells="1">
                  <from>
                    <xdr:col>27</xdr:col>
                    <xdr:colOff>304800</xdr:colOff>
                    <xdr:row>99</xdr:row>
                    <xdr:rowOff>38100</xdr:rowOff>
                  </from>
                  <to>
                    <xdr:col>29</xdr:col>
                    <xdr:colOff>47625</xdr:colOff>
                    <xdr:row>99</xdr:row>
                    <xdr:rowOff>209550</xdr:rowOff>
                  </to>
                </anchor>
              </controlPr>
            </control>
          </mc:Choice>
        </mc:AlternateContent>
        <mc:AlternateContent xmlns:mc="http://schemas.openxmlformats.org/markup-compatibility/2006">
          <mc:Choice Requires="x14">
            <control shapeId="5163" r:id="rId79" name="Check Box 1067">
              <controlPr defaultSize="0" autoFill="0" autoLine="0" autoPict="0">
                <anchor moveWithCells="1">
                  <from>
                    <xdr:col>27</xdr:col>
                    <xdr:colOff>304800</xdr:colOff>
                    <xdr:row>100</xdr:row>
                    <xdr:rowOff>38100</xdr:rowOff>
                  </from>
                  <to>
                    <xdr:col>29</xdr:col>
                    <xdr:colOff>47625</xdr:colOff>
                    <xdr:row>100</xdr:row>
                    <xdr:rowOff>209550</xdr:rowOff>
                  </to>
                </anchor>
              </controlPr>
            </control>
          </mc:Choice>
        </mc:AlternateContent>
        <mc:AlternateContent xmlns:mc="http://schemas.openxmlformats.org/markup-compatibility/2006">
          <mc:Choice Requires="x14">
            <control shapeId="5164" r:id="rId80" name="Check Box 1068">
              <controlPr defaultSize="0" autoFill="0" autoLine="0" autoPict="0">
                <anchor moveWithCells="1">
                  <from>
                    <xdr:col>27</xdr:col>
                    <xdr:colOff>304800</xdr:colOff>
                    <xdr:row>101</xdr:row>
                    <xdr:rowOff>38100</xdr:rowOff>
                  </from>
                  <to>
                    <xdr:col>29</xdr:col>
                    <xdr:colOff>47625</xdr:colOff>
                    <xdr:row>101</xdr:row>
                    <xdr:rowOff>209550</xdr:rowOff>
                  </to>
                </anchor>
              </controlPr>
            </control>
          </mc:Choice>
        </mc:AlternateContent>
        <mc:AlternateContent xmlns:mc="http://schemas.openxmlformats.org/markup-compatibility/2006">
          <mc:Choice Requires="x14">
            <control shapeId="5165" r:id="rId81" name="Check Box 1069">
              <controlPr defaultSize="0" autoFill="0" autoLine="0" autoPict="0">
                <anchor moveWithCells="1">
                  <from>
                    <xdr:col>27</xdr:col>
                    <xdr:colOff>304800</xdr:colOff>
                    <xdr:row>102</xdr:row>
                    <xdr:rowOff>38100</xdr:rowOff>
                  </from>
                  <to>
                    <xdr:col>29</xdr:col>
                    <xdr:colOff>47625</xdr:colOff>
                    <xdr:row>102</xdr:row>
                    <xdr:rowOff>209550</xdr:rowOff>
                  </to>
                </anchor>
              </controlPr>
            </control>
          </mc:Choice>
        </mc:AlternateContent>
        <mc:AlternateContent xmlns:mc="http://schemas.openxmlformats.org/markup-compatibility/2006">
          <mc:Choice Requires="x14">
            <control shapeId="5166" r:id="rId82" name="Check Box 1070">
              <controlPr defaultSize="0" autoFill="0" autoLine="0" autoPict="0">
                <anchor moveWithCells="1">
                  <from>
                    <xdr:col>27</xdr:col>
                    <xdr:colOff>304800</xdr:colOff>
                    <xdr:row>103</xdr:row>
                    <xdr:rowOff>38100</xdr:rowOff>
                  </from>
                  <to>
                    <xdr:col>29</xdr:col>
                    <xdr:colOff>47625</xdr:colOff>
                    <xdr:row>103</xdr:row>
                    <xdr:rowOff>209550</xdr:rowOff>
                  </to>
                </anchor>
              </controlPr>
            </control>
          </mc:Choice>
        </mc:AlternateContent>
        <mc:AlternateContent xmlns:mc="http://schemas.openxmlformats.org/markup-compatibility/2006">
          <mc:Choice Requires="x14">
            <control shapeId="5167" r:id="rId83" name="Check Box 1071">
              <controlPr defaultSize="0" autoFill="0" autoLine="0" autoPict="0">
                <anchor moveWithCells="1">
                  <from>
                    <xdr:col>27</xdr:col>
                    <xdr:colOff>304800</xdr:colOff>
                    <xdr:row>104</xdr:row>
                    <xdr:rowOff>38100</xdr:rowOff>
                  </from>
                  <to>
                    <xdr:col>29</xdr:col>
                    <xdr:colOff>47625</xdr:colOff>
                    <xdr:row>104</xdr:row>
                    <xdr:rowOff>209550</xdr:rowOff>
                  </to>
                </anchor>
              </controlPr>
            </control>
          </mc:Choice>
        </mc:AlternateContent>
        <mc:AlternateContent xmlns:mc="http://schemas.openxmlformats.org/markup-compatibility/2006">
          <mc:Choice Requires="x14">
            <control shapeId="5168" r:id="rId84" name="Check Box 1072">
              <controlPr defaultSize="0" autoFill="0" autoLine="0" autoPict="0">
                <anchor moveWithCells="1">
                  <from>
                    <xdr:col>27</xdr:col>
                    <xdr:colOff>304800</xdr:colOff>
                    <xdr:row>105</xdr:row>
                    <xdr:rowOff>38100</xdr:rowOff>
                  </from>
                  <to>
                    <xdr:col>29</xdr:col>
                    <xdr:colOff>47625</xdr:colOff>
                    <xdr:row>105</xdr:row>
                    <xdr:rowOff>209550</xdr:rowOff>
                  </to>
                </anchor>
              </controlPr>
            </control>
          </mc:Choice>
        </mc:AlternateContent>
        <mc:AlternateContent xmlns:mc="http://schemas.openxmlformats.org/markup-compatibility/2006">
          <mc:Choice Requires="x14">
            <control shapeId="5169" r:id="rId85" name="Check Box 1073">
              <controlPr defaultSize="0" autoFill="0" autoLine="0" autoPict="0">
                <anchor moveWithCells="1">
                  <from>
                    <xdr:col>27</xdr:col>
                    <xdr:colOff>304800</xdr:colOff>
                    <xdr:row>106</xdr:row>
                    <xdr:rowOff>38100</xdr:rowOff>
                  </from>
                  <to>
                    <xdr:col>29</xdr:col>
                    <xdr:colOff>47625</xdr:colOff>
                    <xdr:row>106</xdr:row>
                    <xdr:rowOff>209550</xdr:rowOff>
                  </to>
                </anchor>
              </controlPr>
            </control>
          </mc:Choice>
        </mc:AlternateContent>
        <mc:AlternateContent xmlns:mc="http://schemas.openxmlformats.org/markup-compatibility/2006">
          <mc:Choice Requires="x14">
            <control shapeId="5170" r:id="rId86" name="Check Box 1074">
              <controlPr defaultSize="0" autoFill="0" autoLine="0" autoPict="0">
                <anchor moveWithCells="1">
                  <from>
                    <xdr:col>27</xdr:col>
                    <xdr:colOff>304800</xdr:colOff>
                    <xdr:row>107</xdr:row>
                    <xdr:rowOff>38100</xdr:rowOff>
                  </from>
                  <to>
                    <xdr:col>29</xdr:col>
                    <xdr:colOff>47625</xdr:colOff>
                    <xdr:row>107</xdr:row>
                    <xdr:rowOff>209550</xdr:rowOff>
                  </to>
                </anchor>
              </controlPr>
            </control>
          </mc:Choice>
        </mc:AlternateContent>
        <mc:AlternateContent xmlns:mc="http://schemas.openxmlformats.org/markup-compatibility/2006">
          <mc:Choice Requires="x14">
            <control shapeId="5171" r:id="rId87" name="Check Box 1075">
              <controlPr defaultSize="0" autoFill="0" autoLine="0" autoPict="0">
                <anchor moveWithCells="1">
                  <from>
                    <xdr:col>27</xdr:col>
                    <xdr:colOff>304800</xdr:colOff>
                    <xdr:row>108</xdr:row>
                    <xdr:rowOff>38100</xdr:rowOff>
                  </from>
                  <to>
                    <xdr:col>29</xdr:col>
                    <xdr:colOff>47625</xdr:colOff>
                    <xdr:row>108</xdr:row>
                    <xdr:rowOff>209550</xdr:rowOff>
                  </to>
                </anchor>
              </controlPr>
            </control>
          </mc:Choice>
        </mc:AlternateContent>
        <mc:AlternateContent xmlns:mc="http://schemas.openxmlformats.org/markup-compatibility/2006">
          <mc:Choice Requires="x14">
            <control shapeId="5172" r:id="rId88" name="Check Box 1076">
              <controlPr defaultSize="0" autoFill="0" autoLine="0" autoPict="0">
                <anchor moveWithCells="1">
                  <from>
                    <xdr:col>27</xdr:col>
                    <xdr:colOff>304800</xdr:colOff>
                    <xdr:row>109</xdr:row>
                    <xdr:rowOff>38100</xdr:rowOff>
                  </from>
                  <to>
                    <xdr:col>29</xdr:col>
                    <xdr:colOff>47625</xdr:colOff>
                    <xdr:row>109</xdr:row>
                    <xdr:rowOff>209550</xdr:rowOff>
                  </to>
                </anchor>
              </controlPr>
            </control>
          </mc:Choice>
        </mc:AlternateContent>
        <mc:AlternateContent xmlns:mc="http://schemas.openxmlformats.org/markup-compatibility/2006">
          <mc:Choice Requires="x14">
            <control shapeId="5173" r:id="rId89" name="Check Box 1077">
              <controlPr defaultSize="0" autoFill="0" autoLine="0" autoPict="0">
                <anchor moveWithCells="1">
                  <from>
                    <xdr:col>27</xdr:col>
                    <xdr:colOff>304800</xdr:colOff>
                    <xdr:row>110</xdr:row>
                    <xdr:rowOff>38100</xdr:rowOff>
                  </from>
                  <to>
                    <xdr:col>29</xdr:col>
                    <xdr:colOff>47625</xdr:colOff>
                    <xdr:row>110</xdr:row>
                    <xdr:rowOff>209550</xdr:rowOff>
                  </to>
                </anchor>
              </controlPr>
            </control>
          </mc:Choice>
        </mc:AlternateContent>
        <mc:AlternateContent xmlns:mc="http://schemas.openxmlformats.org/markup-compatibility/2006">
          <mc:Choice Requires="x14">
            <control shapeId="5174" r:id="rId90" name="Check Box 1078">
              <controlPr defaultSize="0" autoFill="0" autoLine="0" autoPict="0">
                <anchor moveWithCells="1">
                  <from>
                    <xdr:col>27</xdr:col>
                    <xdr:colOff>304800</xdr:colOff>
                    <xdr:row>111</xdr:row>
                    <xdr:rowOff>38100</xdr:rowOff>
                  </from>
                  <to>
                    <xdr:col>29</xdr:col>
                    <xdr:colOff>47625</xdr:colOff>
                    <xdr:row>111</xdr:row>
                    <xdr:rowOff>209550</xdr:rowOff>
                  </to>
                </anchor>
              </controlPr>
            </control>
          </mc:Choice>
        </mc:AlternateContent>
        <mc:AlternateContent xmlns:mc="http://schemas.openxmlformats.org/markup-compatibility/2006">
          <mc:Choice Requires="x14">
            <control shapeId="5175" r:id="rId91" name="Check Box 1079">
              <controlPr defaultSize="0" autoFill="0" autoLine="0" autoPict="0">
                <anchor moveWithCells="1">
                  <from>
                    <xdr:col>27</xdr:col>
                    <xdr:colOff>304800</xdr:colOff>
                    <xdr:row>112</xdr:row>
                    <xdr:rowOff>38100</xdr:rowOff>
                  </from>
                  <to>
                    <xdr:col>29</xdr:col>
                    <xdr:colOff>47625</xdr:colOff>
                    <xdr:row>112</xdr:row>
                    <xdr:rowOff>209550</xdr:rowOff>
                  </to>
                </anchor>
              </controlPr>
            </control>
          </mc:Choice>
        </mc:AlternateContent>
        <mc:AlternateContent xmlns:mc="http://schemas.openxmlformats.org/markup-compatibility/2006">
          <mc:Choice Requires="x14">
            <control shapeId="5176" r:id="rId92" name="Check Box 1080">
              <controlPr defaultSize="0" autoFill="0" autoLine="0" autoPict="0">
                <anchor moveWithCells="1">
                  <from>
                    <xdr:col>27</xdr:col>
                    <xdr:colOff>304800</xdr:colOff>
                    <xdr:row>113</xdr:row>
                    <xdr:rowOff>38100</xdr:rowOff>
                  </from>
                  <to>
                    <xdr:col>29</xdr:col>
                    <xdr:colOff>47625</xdr:colOff>
                    <xdr:row>113</xdr:row>
                    <xdr:rowOff>209550</xdr:rowOff>
                  </to>
                </anchor>
              </controlPr>
            </control>
          </mc:Choice>
        </mc:AlternateContent>
        <mc:AlternateContent xmlns:mc="http://schemas.openxmlformats.org/markup-compatibility/2006">
          <mc:Choice Requires="x14">
            <control shapeId="5177" r:id="rId93" name="Check Box 1081">
              <controlPr defaultSize="0" autoFill="0" autoLine="0" autoPict="0">
                <anchor moveWithCells="1">
                  <from>
                    <xdr:col>27</xdr:col>
                    <xdr:colOff>304800</xdr:colOff>
                    <xdr:row>114</xdr:row>
                    <xdr:rowOff>38100</xdr:rowOff>
                  </from>
                  <to>
                    <xdr:col>29</xdr:col>
                    <xdr:colOff>47625</xdr:colOff>
                    <xdr:row>114</xdr:row>
                    <xdr:rowOff>209550</xdr:rowOff>
                  </to>
                </anchor>
              </controlPr>
            </control>
          </mc:Choice>
        </mc:AlternateContent>
        <mc:AlternateContent xmlns:mc="http://schemas.openxmlformats.org/markup-compatibility/2006">
          <mc:Choice Requires="x14">
            <control shapeId="5178" r:id="rId94" name="Check Box 1082">
              <controlPr defaultSize="0" autoFill="0" autoLine="0" autoPict="0">
                <anchor moveWithCells="1">
                  <from>
                    <xdr:col>27</xdr:col>
                    <xdr:colOff>304800</xdr:colOff>
                    <xdr:row>115</xdr:row>
                    <xdr:rowOff>38100</xdr:rowOff>
                  </from>
                  <to>
                    <xdr:col>29</xdr:col>
                    <xdr:colOff>47625</xdr:colOff>
                    <xdr:row>115</xdr:row>
                    <xdr:rowOff>209550</xdr:rowOff>
                  </to>
                </anchor>
              </controlPr>
            </control>
          </mc:Choice>
        </mc:AlternateContent>
        <mc:AlternateContent xmlns:mc="http://schemas.openxmlformats.org/markup-compatibility/2006">
          <mc:Choice Requires="x14">
            <control shapeId="5179" r:id="rId95" name="Check Box 1083">
              <controlPr defaultSize="0" autoFill="0" autoLine="0" autoPict="0">
                <anchor moveWithCells="1">
                  <from>
                    <xdr:col>27</xdr:col>
                    <xdr:colOff>304800</xdr:colOff>
                    <xdr:row>116</xdr:row>
                    <xdr:rowOff>38100</xdr:rowOff>
                  </from>
                  <to>
                    <xdr:col>29</xdr:col>
                    <xdr:colOff>47625</xdr:colOff>
                    <xdr:row>116</xdr:row>
                    <xdr:rowOff>209550</xdr:rowOff>
                  </to>
                </anchor>
              </controlPr>
            </control>
          </mc:Choice>
        </mc:AlternateContent>
        <mc:AlternateContent xmlns:mc="http://schemas.openxmlformats.org/markup-compatibility/2006">
          <mc:Choice Requires="x14">
            <control shapeId="5180" r:id="rId96" name="Check Box 1084">
              <controlPr defaultSize="0" autoFill="0" autoLine="0" autoPict="0">
                <anchor moveWithCells="1">
                  <from>
                    <xdr:col>27</xdr:col>
                    <xdr:colOff>304800</xdr:colOff>
                    <xdr:row>117</xdr:row>
                    <xdr:rowOff>38100</xdr:rowOff>
                  </from>
                  <to>
                    <xdr:col>29</xdr:col>
                    <xdr:colOff>47625</xdr:colOff>
                    <xdr:row>117</xdr:row>
                    <xdr:rowOff>209550</xdr:rowOff>
                  </to>
                </anchor>
              </controlPr>
            </control>
          </mc:Choice>
        </mc:AlternateContent>
        <mc:AlternateContent xmlns:mc="http://schemas.openxmlformats.org/markup-compatibility/2006">
          <mc:Choice Requires="x14">
            <control shapeId="5181" r:id="rId97" name="Check Box 1085">
              <controlPr defaultSize="0" autoFill="0" autoLine="0" autoPict="0">
                <anchor moveWithCells="1">
                  <from>
                    <xdr:col>27</xdr:col>
                    <xdr:colOff>304800</xdr:colOff>
                    <xdr:row>118</xdr:row>
                    <xdr:rowOff>38100</xdr:rowOff>
                  </from>
                  <to>
                    <xdr:col>29</xdr:col>
                    <xdr:colOff>47625</xdr:colOff>
                    <xdr:row>118</xdr:row>
                    <xdr:rowOff>209550</xdr:rowOff>
                  </to>
                </anchor>
              </controlPr>
            </control>
          </mc:Choice>
        </mc:AlternateContent>
        <mc:AlternateContent xmlns:mc="http://schemas.openxmlformats.org/markup-compatibility/2006">
          <mc:Choice Requires="x14">
            <control shapeId="5182" r:id="rId98" name="Check Box 1086">
              <controlPr defaultSize="0" autoFill="0" autoLine="0" autoPict="0">
                <anchor moveWithCells="1">
                  <from>
                    <xdr:col>27</xdr:col>
                    <xdr:colOff>304800</xdr:colOff>
                    <xdr:row>119</xdr:row>
                    <xdr:rowOff>38100</xdr:rowOff>
                  </from>
                  <to>
                    <xdr:col>29</xdr:col>
                    <xdr:colOff>47625</xdr:colOff>
                    <xdr:row>119</xdr:row>
                    <xdr:rowOff>209550</xdr:rowOff>
                  </to>
                </anchor>
              </controlPr>
            </control>
          </mc:Choice>
        </mc:AlternateContent>
        <mc:AlternateContent xmlns:mc="http://schemas.openxmlformats.org/markup-compatibility/2006">
          <mc:Choice Requires="x14">
            <control shapeId="5183" r:id="rId99" name="Check Box 1087">
              <controlPr defaultSize="0" autoFill="0" autoLine="0" autoPict="0">
                <anchor moveWithCells="1">
                  <from>
                    <xdr:col>27</xdr:col>
                    <xdr:colOff>304800</xdr:colOff>
                    <xdr:row>120</xdr:row>
                    <xdr:rowOff>38100</xdr:rowOff>
                  </from>
                  <to>
                    <xdr:col>29</xdr:col>
                    <xdr:colOff>47625</xdr:colOff>
                    <xdr:row>120</xdr:row>
                    <xdr:rowOff>209550</xdr:rowOff>
                  </to>
                </anchor>
              </controlPr>
            </control>
          </mc:Choice>
        </mc:AlternateContent>
        <mc:AlternateContent xmlns:mc="http://schemas.openxmlformats.org/markup-compatibility/2006">
          <mc:Choice Requires="x14">
            <control shapeId="5184" r:id="rId100" name="Check Box 1088">
              <controlPr defaultSize="0" autoFill="0" autoLine="0" autoPict="0">
                <anchor moveWithCells="1">
                  <from>
                    <xdr:col>27</xdr:col>
                    <xdr:colOff>304800</xdr:colOff>
                    <xdr:row>121</xdr:row>
                    <xdr:rowOff>38100</xdr:rowOff>
                  </from>
                  <to>
                    <xdr:col>29</xdr:col>
                    <xdr:colOff>47625</xdr:colOff>
                    <xdr:row>121</xdr:row>
                    <xdr:rowOff>209550</xdr:rowOff>
                  </to>
                </anchor>
              </controlPr>
            </control>
          </mc:Choice>
        </mc:AlternateContent>
        <mc:AlternateContent xmlns:mc="http://schemas.openxmlformats.org/markup-compatibility/2006">
          <mc:Choice Requires="x14">
            <control shapeId="5185" r:id="rId101" name="Check Box 1089">
              <controlPr defaultSize="0" autoFill="0" autoLine="0" autoPict="0">
                <anchor moveWithCells="1">
                  <from>
                    <xdr:col>34</xdr:col>
                    <xdr:colOff>304800</xdr:colOff>
                    <xdr:row>81</xdr:row>
                    <xdr:rowOff>38100</xdr:rowOff>
                  </from>
                  <to>
                    <xdr:col>36</xdr:col>
                    <xdr:colOff>47625</xdr:colOff>
                    <xdr:row>81</xdr:row>
                    <xdr:rowOff>209550</xdr:rowOff>
                  </to>
                </anchor>
              </controlPr>
            </control>
          </mc:Choice>
        </mc:AlternateContent>
        <mc:AlternateContent xmlns:mc="http://schemas.openxmlformats.org/markup-compatibility/2006">
          <mc:Choice Requires="x14">
            <control shapeId="5186" r:id="rId102" name="Check Box 1090">
              <controlPr defaultSize="0" autoFill="0" autoLine="0" autoPict="0">
                <anchor moveWithCells="1">
                  <from>
                    <xdr:col>34</xdr:col>
                    <xdr:colOff>304800</xdr:colOff>
                    <xdr:row>82</xdr:row>
                    <xdr:rowOff>38100</xdr:rowOff>
                  </from>
                  <to>
                    <xdr:col>36</xdr:col>
                    <xdr:colOff>47625</xdr:colOff>
                    <xdr:row>82</xdr:row>
                    <xdr:rowOff>209550</xdr:rowOff>
                  </to>
                </anchor>
              </controlPr>
            </control>
          </mc:Choice>
        </mc:AlternateContent>
        <mc:AlternateContent xmlns:mc="http://schemas.openxmlformats.org/markup-compatibility/2006">
          <mc:Choice Requires="x14">
            <control shapeId="5187" r:id="rId103" name="Check Box 1091">
              <controlPr defaultSize="0" autoFill="0" autoLine="0" autoPict="0">
                <anchor moveWithCells="1">
                  <from>
                    <xdr:col>34</xdr:col>
                    <xdr:colOff>304800</xdr:colOff>
                    <xdr:row>83</xdr:row>
                    <xdr:rowOff>38100</xdr:rowOff>
                  </from>
                  <to>
                    <xdr:col>36</xdr:col>
                    <xdr:colOff>47625</xdr:colOff>
                    <xdr:row>83</xdr:row>
                    <xdr:rowOff>209550</xdr:rowOff>
                  </to>
                </anchor>
              </controlPr>
            </control>
          </mc:Choice>
        </mc:AlternateContent>
        <mc:AlternateContent xmlns:mc="http://schemas.openxmlformats.org/markup-compatibility/2006">
          <mc:Choice Requires="x14">
            <control shapeId="5188" r:id="rId104" name="Check Box 1092">
              <controlPr defaultSize="0" autoFill="0" autoLine="0" autoPict="0">
                <anchor moveWithCells="1">
                  <from>
                    <xdr:col>34</xdr:col>
                    <xdr:colOff>304800</xdr:colOff>
                    <xdr:row>84</xdr:row>
                    <xdr:rowOff>38100</xdr:rowOff>
                  </from>
                  <to>
                    <xdr:col>36</xdr:col>
                    <xdr:colOff>47625</xdr:colOff>
                    <xdr:row>84</xdr:row>
                    <xdr:rowOff>209550</xdr:rowOff>
                  </to>
                </anchor>
              </controlPr>
            </control>
          </mc:Choice>
        </mc:AlternateContent>
        <mc:AlternateContent xmlns:mc="http://schemas.openxmlformats.org/markup-compatibility/2006">
          <mc:Choice Requires="x14">
            <control shapeId="5189" r:id="rId105" name="Check Box 1093">
              <controlPr defaultSize="0" autoFill="0" autoLine="0" autoPict="0">
                <anchor moveWithCells="1">
                  <from>
                    <xdr:col>34</xdr:col>
                    <xdr:colOff>304800</xdr:colOff>
                    <xdr:row>85</xdr:row>
                    <xdr:rowOff>38100</xdr:rowOff>
                  </from>
                  <to>
                    <xdr:col>36</xdr:col>
                    <xdr:colOff>47625</xdr:colOff>
                    <xdr:row>85</xdr:row>
                    <xdr:rowOff>209550</xdr:rowOff>
                  </to>
                </anchor>
              </controlPr>
            </control>
          </mc:Choice>
        </mc:AlternateContent>
        <mc:AlternateContent xmlns:mc="http://schemas.openxmlformats.org/markup-compatibility/2006">
          <mc:Choice Requires="x14">
            <control shapeId="5190" r:id="rId106" name="Check Box 1094">
              <controlPr defaultSize="0" autoFill="0" autoLine="0" autoPict="0">
                <anchor moveWithCells="1">
                  <from>
                    <xdr:col>34</xdr:col>
                    <xdr:colOff>304800</xdr:colOff>
                    <xdr:row>86</xdr:row>
                    <xdr:rowOff>38100</xdr:rowOff>
                  </from>
                  <to>
                    <xdr:col>36</xdr:col>
                    <xdr:colOff>47625</xdr:colOff>
                    <xdr:row>86</xdr:row>
                    <xdr:rowOff>209550</xdr:rowOff>
                  </to>
                </anchor>
              </controlPr>
            </control>
          </mc:Choice>
        </mc:AlternateContent>
        <mc:AlternateContent xmlns:mc="http://schemas.openxmlformats.org/markup-compatibility/2006">
          <mc:Choice Requires="x14">
            <control shapeId="5191" r:id="rId107" name="Check Box 1095">
              <controlPr defaultSize="0" autoFill="0" autoLine="0" autoPict="0">
                <anchor moveWithCells="1">
                  <from>
                    <xdr:col>34</xdr:col>
                    <xdr:colOff>304800</xdr:colOff>
                    <xdr:row>87</xdr:row>
                    <xdr:rowOff>38100</xdr:rowOff>
                  </from>
                  <to>
                    <xdr:col>36</xdr:col>
                    <xdr:colOff>47625</xdr:colOff>
                    <xdr:row>87</xdr:row>
                    <xdr:rowOff>209550</xdr:rowOff>
                  </to>
                </anchor>
              </controlPr>
            </control>
          </mc:Choice>
        </mc:AlternateContent>
        <mc:AlternateContent xmlns:mc="http://schemas.openxmlformats.org/markup-compatibility/2006">
          <mc:Choice Requires="x14">
            <control shapeId="5192" r:id="rId108" name="Check Box 1096">
              <controlPr defaultSize="0" autoFill="0" autoLine="0" autoPict="0">
                <anchor moveWithCells="1">
                  <from>
                    <xdr:col>34</xdr:col>
                    <xdr:colOff>304800</xdr:colOff>
                    <xdr:row>88</xdr:row>
                    <xdr:rowOff>38100</xdr:rowOff>
                  </from>
                  <to>
                    <xdr:col>36</xdr:col>
                    <xdr:colOff>47625</xdr:colOff>
                    <xdr:row>88</xdr:row>
                    <xdr:rowOff>209550</xdr:rowOff>
                  </to>
                </anchor>
              </controlPr>
            </control>
          </mc:Choice>
        </mc:AlternateContent>
        <mc:AlternateContent xmlns:mc="http://schemas.openxmlformats.org/markup-compatibility/2006">
          <mc:Choice Requires="x14">
            <control shapeId="5193" r:id="rId109" name="Check Box 1097">
              <controlPr defaultSize="0" autoFill="0" autoLine="0" autoPict="0">
                <anchor moveWithCells="1">
                  <from>
                    <xdr:col>34</xdr:col>
                    <xdr:colOff>304800</xdr:colOff>
                    <xdr:row>89</xdr:row>
                    <xdr:rowOff>38100</xdr:rowOff>
                  </from>
                  <to>
                    <xdr:col>36</xdr:col>
                    <xdr:colOff>47625</xdr:colOff>
                    <xdr:row>89</xdr:row>
                    <xdr:rowOff>209550</xdr:rowOff>
                  </to>
                </anchor>
              </controlPr>
            </control>
          </mc:Choice>
        </mc:AlternateContent>
        <mc:AlternateContent xmlns:mc="http://schemas.openxmlformats.org/markup-compatibility/2006">
          <mc:Choice Requires="x14">
            <control shapeId="5194" r:id="rId110" name="Check Box 1098">
              <controlPr defaultSize="0" autoFill="0" autoLine="0" autoPict="0">
                <anchor moveWithCells="1">
                  <from>
                    <xdr:col>34</xdr:col>
                    <xdr:colOff>304800</xdr:colOff>
                    <xdr:row>90</xdr:row>
                    <xdr:rowOff>38100</xdr:rowOff>
                  </from>
                  <to>
                    <xdr:col>36</xdr:col>
                    <xdr:colOff>47625</xdr:colOff>
                    <xdr:row>90</xdr:row>
                    <xdr:rowOff>209550</xdr:rowOff>
                  </to>
                </anchor>
              </controlPr>
            </control>
          </mc:Choice>
        </mc:AlternateContent>
        <mc:AlternateContent xmlns:mc="http://schemas.openxmlformats.org/markup-compatibility/2006">
          <mc:Choice Requires="x14">
            <control shapeId="5195" r:id="rId111" name="Check Box 1099">
              <controlPr defaultSize="0" autoFill="0" autoLine="0" autoPict="0">
                <anchor moveWithCells="1">
                  <from>
                    <xdr:col>34</xdr:col>
                    <xdr:colOff>304800</xdr:colOff>
                    <xdr:row>91</xdr:row>
                    <xdr:rowOff>38100</xdr:rowOff>
                  </from>
                  <to>
                    <xdr:col>36</xdr:col>
                    <xdr:colOff>47625</xdr:colOff>
                    <xdr:row>91</xdr:row>
                    <xdr:rowOff>209550</xdr:rowOff>
                  </to>
                </anchor>
              </controlPr>
            </control>
          </mc:Choice>
        </mc:AlternateContent>
        <mc:AlternateContent xmlns:mc="http://schemas.openxmlformats.org/markup-compatibility/2006">
          <mc:Choice Requires="x14">
            <control shapeId="5196" r:id="rId112" name="Check Box 1100">
              <controlPr defaultSize="0" autoFill="0" autoLine="0" autoPict="0">
                <anchor moveWithCells="1">
                  <from>
                    <xdr:col>34</xdr:col>
                    <xdr:colOff>304800</xdr:colOff>
                    <xdr:row>92</xdr:row>
                    <xdr:rowOff>38100</xdr:rowOff>
                  </from>
                  <to>
                    <xdr:col>36</xdr:col>
                    <xdr:colOff>47625</xdr:colOff>
                    <xdr:row>92</xdr:row>
                    <xdr:rowOff>209550</xdr:rowOff>
                  </to>
                </anchor>
              </controlPr>
            </control>
          </mc:Choice>
        </mc:AlternateContent>
        <mc:AlternateContent xmlns:mc="http://schemas.openxmlformats.org/markup-compatibility/2006">
          <mc:Choice Requires="x14">
            <control shapeId="5197" r:id="rId113" name="Check Box 1101">
              <controlPr defaultSize="0" autoFill="0" autoLine="0" autoPict="0">
                <anchor moveWithCells="1">
                  <from>
                    <xdr:col>34</xdr:col>
                    <xdr:colOff>304800</xdr:colOff>
                    <xdr:row>93</xdr:row>
                    <xdr:rowOff>38100</xdr:rowOff>
                  </from>
                  <to>
                    <xdr:col>36</xdr:col>
                    <xdr:colOff>47625</xdr:colOff>
                    <xdr:row>93</xdr:row>
                    <xdr:rowOff>209550</xdr:rowOff>
                  </to>
                </anchor>
              </controlPr>
            </control>
          </mc:Choice>
        </mc:AlternateContent>
        <mc:AlternateContent xmlns:mc="http://schemas.openxmlformats.org/markup-compatibility/2006">
          <mc:Choice Requires="x14">
            <control shapeId="5198" r:id="rId114" name="Check Box 1102">
              <controlPr defaultSize="0" autoFill="0" autoLine="0" autoPict="0">
                <anchor moveWithCells="1">
                  <from>
                    <xdr:col>34</xdr:col>
                    <xdr:colOff>304800</xdr:colOff>
                    <xdr:row>94</xdr:row>
                    <xdr:rowOff>38100</xdr:rowOff>
                  </from>
                  <to>
                    <xdr:col>36</xdr:col>
                    <xdr:colOff>47625</xdr:colOff>
                    <xdr:row>94</xdr:row>
                    <xdr:rowOff>209550</xdr:rowOff>
                  </to>
                </anchor>
              </controlPr>
            </control>
          </mc:Choice>
        </mc:AlternateContent>
        <mc:AlternateContent xmlns:mc="http://schemas.openxmlformats.org/markup-compatibility/2006">
          <mc:Choice Requires="x14">
            <control shapeId="5199" r:id="rId115" name="Check Box 1103">
              <controlPr defaultSize="0" autoFill="0" autoLine="0" autoPict="0">
                <anchor moveWithCells="1">
                  <from>
                    <xdr:col>34</xdr:col>
                    <xdr:colOff>304800</xdr:colOff>
                    <xdr:row>95</xdr:row>
                    <xdr:rowOff>38100</xdr:rowOff>
                  </from>
                  <to>
                    <xdr:col>36</xdr:col>
                    <xdr:colOff>47625</xdr:colOff>
                    <xdr:row>95</xdr:row>
                    <xdr:rowOff>209550</xdr:rowOff>
                  </to>
                </anchor>
              </controlPr>
            </control>
          </mc:Choice>
        </mc:AlternateContent>
        <mc:AlternateContent xmlns:mc="http://schemas.openxmlformats.org/markup-compatibility/2006">
          <mc:Choice Requires="x14">
            <control shapeId="5200" r:id="rId116" name="Check Box 1104">
              <controlPr defaultSize="0" autoFill="0" autoLine="0" autoPict="0">
                <anchor moveWithCells="1">
                  <from>
                    <xdr:col>34</xdr:col>
                    <xdr:colOff>304800</xdr:colOff>
                    <xdr:row>96</xdr:row>
                    <xdr:rowOff>38100</xdr:rowOff>
                  </from>
                  <to>
                    <xdr:col>36</xdr:col>
                    <xdr:colOff>47625</xdr:colOff>
                    <xdr:row>96</xdr:row>
                    <xdr:rowOff>209550</xdr:rowOff>
                  </to>
                </anchor>
              </controlPr>
            </control>
          </mc:Choice>
        </mc:AlternateContent>
        <mc:AlternateContent xmlns:mc="http://schemas.openxmlformats.org/markup-compatibility/2006">
          <mc:Choice Requires="x14">
            <control shapeId="5201" r:id="rId117" name="Check Box 1105">
              <controlPr defaultSize="0" autoFill="0" autoLine="0" autoPict="0">
                <anchor moveWithCells="1">
                  <from>
                    <xdr:col>34</xdr:col>
                    <xdr:colOff>304800</xdr:colOff>
                    <xdr:row>97</xdr:row>
                    <xdr:rowOff>38100</xdr:rowOff>
                  </from>
                  <to>
                    <xdr:col>36</xdr:col>
                    <xdr:colOff>47625</xdr:colOff>
                    <xdr:row>97</xdr:row>
                    <xdr:rowOff>209550</xdr:rowOff>
                  </to>
                </anchor>
              </controlPr>
            </control>
          </mc:Choice>
        </mc:AlternateContent>
        <mc:AlternateContent xmlns:mc="http://schemas.openxmlformats.org/markup-compatibility/2006">
          <mc:Choice Requires="x14">
            <control shapeId="5202" r:id="rId118" name="Check Box 1106">
              <controlPr defaultSize="0" autoFill="0" autoLine="0" autoPict="0">
                <anchor moveWithCells="1">
                  <from>
                    <xdr:col>34</xdr:col>
                    <xdr:colOff>304800</xdr:colOff>
                    <xdr:row>98</xdr:row>
                    <xdr:rowOff>38100</xdr:rowOff>
                  </from>
                  <to>
                    <xdr:col>36</xdr:col>
                    <xdr:colOff>47625</xdr:colOff>
                    <xdr:row>98</xdr:row>
                    <xdr:rowOff>209550</xdr:rowOff>
                  </to>
                </anchor>
              </controlPr>
            </control>
          </mc:Choice>
        </mc:AlternateContent>
        <mc:AlternateContent xmlns:mc="http://schemas.openxmlformats.org/markup-compatibility/2006">
          <mc:Choice Requires="x14">
            <control shapeId="5203" r:id="rId119" name="Check Box 1107">
              <controlPr defaultSize="0" autoFill="0" autoLine="0" autoPict="0">
                <anchor moveWithCells="1">
                  <from>
                    <xdr:col>34</xdr:col>
                    <xdr:colOff>304800</xdr:colOff>
                    <xdr:row>99</xdr:row>
                    <xdr:rowOff>38100</xdr:rowOff>
                  </from>
                  <to>
                    <xdr:col>36</xdr:col>
                    <xdr:colOff>47625</xdr:colOff>
                    <xdr:row>99</xdr:row>
                    <xdr:rowOff>209550</xdr:rowOff>
                  </to>
                </anchor>
              </controlPr>
            </control>
          </mc:Choice>
        </mc:AlternateContent>
        <mc:AlternateContent xmlns:mc="http://schemas.openxmlformats.org/markup-compatibility/2006">
          <mc:Choice Requires="x14">
            <control shapeId="5204" r:id="rId120" name="Check Box 1108">
              <controlPr defaultSize="0" autoFill="0" autoLine="0" autoPict="0">
                <anchor moveWithCells="1">
                  <from>
                    <xdr:col>34</xdr:col>
                    <xdr:colOff>304800</xdr:colOff>
                    <xdr:row>100</xdr:row>
                    <xdr:rowOff>38100</xdr:rowOff>
                  </from>
                  <to>
                    <xdr:col>36</xdr:col>
                    <xdr:colOff>47625</xdr:colOff>
                    <xdr:row>100</xdr:row>
                    <xdr:rowOff>209550</xdr:rowOff>
                  </to>
                </anchor>
              </controlPr>
            </control>
          </mc:Choice>
        </mc:AlternateContent>
        <mc:AlternateContent xmlns:mc="http://schemas.openxmlformats.org/markup-compatibility/2006">
          <mc:Choice Requires="x14">
            <control shapeId="5205" r:id="rId121" name="Check Box 1109">
              <controlPr defaultSize="0" autoFill="0" autoLine="0" autoPict="0">
                <anchor moveWithCells="1">
                  <from>
                    <xdr:col>34</xdr:col>
                    <xdr:colOff>304800</xdr:colOff>
                    <xdr:row>101</xdr:row>
                    <xdr:rowOff>38100</xdr:rowOff>
                  </from>
                  <to>
                    <xdr:col>36</xdr:col>
                    <xdr:colOff>47625</xdr:colOff>
                    <xdr:row>101</xdr:row>
                    <xdr:rowOff>209550</xdr:rowOff>
                  </to>
                </anchor>
              </controlPr>
            </control>
          </mc:Choice>
        </mc:AlternateContent>
        <mc:AlternateContent xmlns:mc="http://schemas.openxmlformats.org/markup-compatibility/2006">
          <mc:Choice Requires="x14">
            <control shapeId="5206" r:id="rId122" name="Check Box 1110">
              <controlPr defaultSize="0" autoFill="0" autoLine="0" autoPict="0">
                <anchor moveWithCells="1">
                  <from>
                    <xdr:col>34</xdr:col>
                    <xdr:colOff>304800</xdr:colOff>
                    <xdr:row>102</xdr:row>
                    <xdr:rowOff>38100</xdr:rowOff>
                  </from>
                  <to>
                    <xdr:col>36</xdr:col>
                    <xdr:colOff>47625</xdr:colOff>
                    <xdr:row>102</xdr:row>
                    <xdr:rowOff>209550</xdr:rowOff>
                  </to>
                </anchor>
              </controlPr>
            </control>
          </mc:Choice>
        </mc:AlternateContent>
        <mc:AlternateContent xmlns:mc="http://schemas.openxmlformats.org/markup-compatibility/2006">
          <mc:Choice Requires="x14">
            <control shapeId="5207" r:id="rId123" name="Check Box 1111">
              <controlPr defaultSize="0" autoFill="0" autoLine="0" autoPict="0">
                <anchor moveWithCells="1">
                  <from>
                    <xdr:col>34</xdr:col>
                    <xdr:colOff>304800</xdr:colOff>
                    <xdr:row>103</xdr:row>
                    <xdr:rowOff>38100</xdr:rowOff>
                  </from>
                  <to>
                    <xdr:col>36</xdr:col>
                    <xdr:colOff>47625</xdr:colOff>
                    <xdr:row>103</xdr:row>
                    <xdr:rowOff>209550</xdr:rowOff>
                  </to>
                </anchor>
              </controlPr>
            </control>
          </mc:Choice>
        </mc:AlternateContent>
        <mc:AlternateContent xmlns:mc="http://schemas.openxmlformats.org/markup-compatibility/2006">
          <mc:Choice Requires="x14">
            <control shapeId="5208" r:id="rId124" name="Check Box 1112">
              <controlPr defaultSize="0" autoFill="0" autoLine="0" autoPict="0">
                <anchor moveWithCells="1">
                  <from>
                    <xdr:col>34</xdr:col>
                    <xdr:colOff>304800</xdr:colOff>
                    <xdr:row>104</xdr:row>
                    <xdr:rowOff>38100</xdr:rowOff>
                  </from>
                  <to>
                    <xdr:col>36</xdr:col>
                    <xdr:colOff>47625</xdr:colOff>
                    <xdr:row>104</xdr:row>
                    <xdr:rowOff>209550</xdr:rowOff>
                  </to>
                </anchor>
              </controlPr>
            </control>
          </mc:Choice>
        </mc:AlternateContent>
        <mc:AlternateContent xmlns:mc="http://schemas.openxmlformats.org/markup-compatibility/2006">
          <mc:Choice Requires="x14">
            <control shapeId="5209" r:id="rId125" name="Check Box 1113">
              <controlPr defaultSize="0" autoFill="0" autoLine="0" autoPict="0">
                <anchor moveWithCells="1">
                  <from>
                    <xdr:col>34</xdr:col>
                    <xdr:colOff>304800</xdr:colOff>
                    <xdr:row>105</xdr:row>
                    <xdr:rowOff>38100</xdr:rowOff>
                  </from>
                  <to>
                    <xdr:col>36</xdr:col>
                    <xdr:colOff>47625</xdr:colOff>
                    <xdr:row>105</xdr:row>
                    <xdr:rowOff>209550</xdr:rowOff>
                  </to>
                </anchor>
              </controlPr>
            </control>
          </mc:Choice>
        </mc:AlternateContent>
        <mc:AlternateContent xmlns:mc="http://schemas.openxmlformats.org/markup-compatibility/2006">
          <mc:Choice Requires="x14">
            <control shapeId="5210" r:id="rId126" name="Check Box 1114">
              <controlPr defaultSize="0" autoFill="0" autoLine="0" autoPict="0">
                <anchor moveWithCells="1">
                  <from>
                    <xdr:col>34</xdr:col>
                    <xdr:colOff>304800</xdr:colOff>
                    <xdr:row>106</xdr:row>
                    <xdr:rowOff>38100</xdr:rowOff>
                  </from>
                  <to>
                    <xdr:col>36</xdr:col>
                    <xdr:colOff>47625</xdr:colOff>
                    <xdr:row>106</xdr:row>
                    <xdr:rowOff>209550</xdr:rowOff>
                  </to>
                </anchor>
              </controlPr>
            </control>
          </mc:Choice>
        </mc:AlternateContent>
        <mc:AlternateContent xmlns:mc="http://schemas.openxmlformats.org/markup-compatibility/2006">
          <mc:Choice Requires="x14">
            <control shapeId="5211" r:id="rId127" name="Check Box 1115">
              <controlPr defaultSize="0" autoFill="0" autoLine="0" autoPict="0">
                <anchor moveWithCells="1">
                  <from>
                    <xdr:col>34</xdr:col>
                    <xdr:colOff>304800</xdr:colOff>
                    <xdr:row>107</xdr:row>
                    <xdr:rowOff>38100</xdr:rowOff>
                  </from>
                  <to>
                    <xdr:col>36</xdr:col>
                    <xdr:colOff>47625</xdr:colOff>
                    <xdr:row>107</xdr:row>
                    <xdr:rowOff>209550</xdr:rowOff>
                  </to>
                </anchor>
              </controlPr>
            </control>
          </mc:Choice>
        </mc:AlternateContent>
        <mc:AlternateContent xmlns:mc="http://schemas.openxmlformats.org/markup-compatibility/2006">
          <mc:Choice Requires="x14">
            <control shapeId="5212" r:id="rId128" name="Check Box 1116">
              <controlPr defaultSize="0" autoFill="0" autoLine="0" autoPict="0">
                <anchor moveWithCells="1">
                  <from>
                    <xdr:col>34</xdr:col>
                    <xdr:colOff>304800</xdr:colOff>
                    <xdr:row>108</xdr:row>
                    <xdr:rowOff>38100</xdr:rowOff>
                  </from>
                  <to>
                    <xdr:col>36</xdr:col>
                    <xdr:colOff>47625</xdr:colOff>
                    <xdr:row>108</xdr:row>
                    <xdr:rowOff>209550</xdr:rowOff>
                  </to>
                </anchor>
              </controlPr>
            </control>
          </mc:Choice>
        </mc:AlternateContent>
        <mc:AlternateContent xmlns:mc="http://schemas.openxmlformats.org/markup-compatibility/2006">
          <mc:Choice Requires="x14">
            <control shapeId="5213" r:id="rId129" name="Check Box 1117">
              <controlPr defaultSize="0" autoFill="0" autoLine="0" autoPict="0">
                <anchor moveWithCells="1">
                  <from>
                    <xdr:col>34</xdr:col>
                    <xdr:colOff>304800</xdr:colOff>
                    <xdr:row>109</xdr:row>
                    <xdr:rowOff>38100</xdr:rowOff>
                  </from>
                  <to>
                    <xdr:col>36</xdr:col>
                    <xdr:colOff>47625</xdr:colOff>
                    <xdr:row>109</xdr:row>
                    <xdr:rowOff>209550</xdr:rowOff>
                  </to>
                </anchor>
              </controlPr>
            </control>
          </mc:Choice>
        </mc:AlternateContent>
        <mc:AlternateContent xmlns:mc="http://schemas.openxmlformats.org/markup-compatibility/2006">
          <mc:Choice Requires="x14">
            <control shapeId="5214" r:id="rId130" name="Check Box 1118">
              <controlPr defaultSize="0" autoFill="0" autoLine="0" autoPict="0">
                <anchor moveWithCells="1">
                  <from>
                    <xdr:col>34</xdr:col>
                    <xdr:colOff>304800</xdr:colOff>
                    <xdr:row>110</xdr:row>
                    <xdr:rowOff>38100</xdr:rowOff>
                  </from>
                  <to>
                    <xdr:col>36</xdr:col>
                    <xdr:colOff>47625</xdr:colOff>
                    <xdr:row>110</xdr:row>
                    <xdr:rowOff>209550</xdr:rowOff>
                  </to>
                </anchor>
              </controlPr>
            </control>
          </mc:Choice>
        </mc:AlternateContent>
        <mc:AlternateContent xmlns:mc="http://schemas.openxmlformats.org/markup-compatibility/2006">
          <mc:Choice Requires="x14">
            <control shapeId="5215" r:id="rId131" name="Check Box 1119">
              <controlPr defaultSize="0" autoFill="0" autoLine="0" autoPict="0">
                <anchor moveWithCells="1">
                  <from>
                    <xdr:col>34</xdr:col>
                    <xdr:colOff>304800</xdr:colOff>
                    <xdr:row>111</xdr:row>
                    <xdr:rowOff>38100</xdr:rowOff>
                  </from>
                  <to>
                    <xdr:col>36</xdr:col>
                    <xdr:colOff>47625</xdr:colOff>
                    <xdr:row>111</xdr:row>
                    <xdr:rowOff>209550</xdr:rowOff>
                  </to>
                </anchor>
              </controlPr>
            </control>
          </mc:Choice>
        </mc:AlternateContent>
        <mc:AlternateContent xmlns:mc="http://schemas.openxmlformats.org/markup-compatibility/2006">
          <mc:Choice Requires="x14">
            <control shapeId="5216" r:id="rId132" name="Check Box 1120">
              <controlPr defaultSize="0" autoFill="0" autoLine="0" autoPict="0">
                <anchor moveWithCells="1">
                  <from>
                    <xdr:col>34</xdr:col>
                    <xdr:colOff>304800</xdr:colOff>
                    <xdr:row>112</xdr:row>
                    <xdr:rowOff>38100</xdr:rowOff>
                  </from>
                  <to>
                    <xdr:col>36</xdr:col>
                    <xdr:colOff>47625</xdr:colOff>
                    <xdr:row>112</xdr:row>
                    <xdr:rowOff>209550</xdr:rowOff>
                  </to>
                </anchor>
              </controlPr>
            </control>
          </mc:Choice>
        </mc:AlternateContent>
        <mc:AlternateContent xmlns:mc="http://schemas.openxmlformats.org/markup-compatibility/2006">
          <mc:Choice Requires="x14">
            <control shapeId="5217" r:id="rId133" name="Check Box 1121">
              <controlPr defaultSize="0" autoFill="0" autoLine="0" autoPict="0">
                <anchor moveWithCells="1">
                  <from>
                    <xdr:col>34</xdr:col>
                    <xdr:colOff>304800</xdr:colOff>
                    <xdr:row>113</xdr:row>
                    <xdr:rowOff>38100</xdr:rowOff>
                  </from>
                  <to>
                    <xdr:col>36</xdr:col>
                    <xdr:colOff>47625</xdr:colOff>
                    <xdr:row>113</xdr:row>
                    <xdr:rowOff>209550</xdr:rowOff>
                  </to>
                </anchor>
              </controlPr>
            </control>
          </mc:Choice>
        </mc:AlternateContent>
        <mc:AlternateContent xmlns:mc="http://schemas.openxmlformats.org/markup-compatibility/2006">
          <mc:Choice Requires="x14">
            <control shapeId="5218" r:id="rId134" name="Check Box 1122">
              <controlPr defaultSize="0" autoFill="0" autoLine="0" autoPict="0">
                <anchor moveWithCells="1">
                  <from>
                    <xdr:col>34</xdr:col>
                    <xdr:colOff>304800</xdr:colOff>
                    <xdr:row>114</xdr:row>
                    <xdr:rowOff>38100</xdr:rowOff>
                  </from>
                  <to>
                    <xdr:col>36</xdr:col>
                    <xdr:colOff>47625</xdr:colOff>
                    <xdr:row>114</xdr:row>
                    <xdr:rowOff>209550</xdr:rowOff>
                  </to>
                </anchor>
              </controlPr>
            </control>
          </mc:Choice>
        </mc:AlternateContent>
        <mc:AlternateContent xmlns:mc="http://schemas.openxmlformats.org/markup-compatibility/2006">
          <mc:Choice Requires="x14">
            <control shapeId="5219" r:id="rId135" name="Check Box 1123">
              <controlPr defaultSize="0" autoFill="0" autoLine="0" autoPict="0">
                <anchor moveWithCells="1">
                  <from>
                    <xdr:col>34</xdr:col>
                    <xdr:colOff>304800</xdr:colOff>
                    <xdr:row>115</xdr:row>
                    <xdr:rowOff>38100</xdr:rowOff>
                  </from>
                  <to>
                    <xdr:col>36</xdr:col>
                    <xdr:colOff>47625</xdr:colOff>
                    <xdr:row>115</xdr:row>
                    <xdr:rowOff>209550</xdr:rowOff>
                  </to>
                </anchor>
              </controlPr>
            </control>
          </mc:Choice>
        </mc:AlternateContent>
        <mc:AlternateContent xmlns:mc="http://schemas.openxmlformats.org/markup-compatibility/2006">
          <mc:Choice Requires="x14">
            <control shapeId="5220" r:id="rId136" name="Check Box 1124">
              <controlPr defaultSize="0" autoFill="0" autoLine="0" autoPict="0">
                <anchor moveWithCells="1">
                  <from>
                    <xdr:col>34</xdr:col>
                    <xdr:colOff>304800</xdr:colOff>
                    <xdr:row>116</xdr:row>
                    <xdr:rowOff>38100</xdr:rowOff>
                  </from>
                  <to>
                    <xdr:col>36</xdr:col>
                    <xdr:colOff>47625</xdr:colOff>
                    <xdr:row>116</xdr:row>
                    <xdr:rowOff>209550</xdr:rowOff>
                  </to>
                </anchor>
              </controlPr>
            </control>
          </mc:Choice>
        </mc:AlternateContent>
        <mc:AlternateContent xmlns:mc="http://schemas.openxmlformats.org/markup-compatibility/2006">
          <mc:Choice Requires="x14">
            <control shapeId="5221" r:id="rId137" name="Check Box 1125">
              <controlPr defaultSize="0" autoFill="0" autoLine="0" autoPict="0">
                <anchor moveWithCells="1">
                  <from>
                    <xdr:col>34</xdr:col>
                    <xdr:colOff>304800</xdr:colOff>
                    <xdr:row>117</xdr:row>
                    <xdr:rowOff>38100</xdr:rowOff>
                  </from>
                  <to>
                    <xdr:col>36</xdr:col>
                    <xdr:colOff>47625</xdr:colOff>
                    <xdr:row>117</xdr:row>
                    <xdr:rowOff>209550</xdr:rowOff>
                  </to>
                </anchor>
              </controlPr>
            </control>
          </mc:Choice>
        </mc:AlternateContent>
        <mc:AlternateContent xmlns:mc="http://schemas.openxmlformats.org/markup-compatibility/2006">
          <mc:Choice Requires="x14">
            <control shapeId="5222" r:id="rId138" name="Check Box 1126">
              <controlPr defaultSize="0" autoFill="0" autoLine="0" autoPict="0">
                <anchor moveWithCells="1">
                  <from>
                    <xdr:col>34</xdr:col>
                    <xdr:colOff>304800</xdr:colOff>
                    <xdr:row>118</xdr:row>
                    <xdr:rowOff>38100</xdr:rowOff>
                  </from>
                  <to>
                    <xdr:col>36</xdr:col>
                    <xdr:colOff>47625</xdr:colOff>
                    <xdr:row>118</xdr:row>
                    <xdr:rowOff>209550</xdr:rowOff>
                  </to>
                </anchor>
              </controlPr>
            </control>
          </mc:Choice>
        </mc:AlternateContent>
        <mc:AlternateContent xmlns:mc="http://schemas.openxmlformats.org/markup-compatibility/2006">
          <mc:Choice Requires="x14">
            <control shapeId="5223" r:id="rId139" name="Check Box 1127">
              <controlPr defaultSize="0" autoFill="0" autoLine="0" autoPict="0">
                <anchor moveWithCells="1">
                  <from>
                    <xdr:col>34</xdr:col>
                    <xdr:colOff>304800</xdr:colOff>
                    <xdr:row>119</xdr:row>
                    <xdr:rowOff>38100</xdr:rowOff>
                  </from>
                  <to>
                    <xdr:col>36</xdr:col>
                    <xdr:colOff>47625</xdr:colOff>
                    <xdr:row>119</xdr:row>
                    <xdr:rowOff>209550</xdr:rowOff>
                  </to>
                </anchor>
              </controlPr>
            </control>
          </mc:Choice>
        </mc:AlternateContent>
        <mc:AlternateContent xmlns:mc="http://schemas.openxmlformats.org/markup-compatibility/2006">
          <mc:Choice Requires="x14">
            <control shapeId="5224" r:id="rId140" name="Check Box 1128">
              <controlPr defaultSize="0" autoFill="0" autoLine="0" autoPict="0">
                <anchor moveWithCells="1">
                  <from>
                    <xdr:col>34</xdr:col>
                    <xdr:colOff>304800</xdr:colOff>
                    <xdr:row>120</xdr:row>
                    <xdr:rowOff>38100</xdr:rowOff>
                  </from>
                  <to>
                    <xdr:col>36</xdr:col>
                    <xdr:colOff>47625</xdr:colOff>
                    <xdr:row>120</xdr:row>
                    <xdr:rowOff>209550</xdr:rowOff>
                  </to>
                </anchor>
              </controlPr>
            </control>
          </mc:Choice>
        </mc:AlternateContent>
        <mc:AlternateContent xmlns:mc="http://schemas.openxmlformats.org/markup-compatibility/2006">
          <mc:Choice Requires="x14">
            <control shapeId="5225" r:id="rId141" name="Check Box 1129">
              <controlPr defaultSize="0" autoFill="0" autoLine="0" autoPict="0">
                <anchor moveWithCells="1">
                  <from>
                    <xdr:col>34</xdr:col>
                    <xdr:colOff>304800</xdr:colOff>
                    <xdr:row>121</xdr:row>
                    <xdr:rowOff>38100</xdr:rowOff>
                  </from>
                  <to>
                    <xdr:col>36</xdr:col>
                    <xdr:colOff>47625</xdr:colOff>
                    <xdr:row>121</xdr:row>
                    <xdr:rowOff>209550</xdr:rowOff>
                  </to>
                </anchor>
              </controlPr>
            </control>
          </mc:Choice>
        </mc:AlternateContent>
        <mc:AlternateContent xmlns:mc="http://schemas.openxmlformats.org/markup-compatibility/2006">
          <mc:Choice Requires="x14">
            <control shapeId="5226" r:id="rId142" name="Check Box 1130">
              <controlPr defaultSize="0" autoFill="0" autoLine="0" autoPict="0">
                <anchor moveWithCells="1">
                  <from>
                    <xdr:col>41</xdr:col>
                    <xdr:colOff>295275</xdr:colOff>
                    <xdr:row>81</xdr:row>
                    <xdr:rowOff>47625</xdr:rowOff>
                  </from>
                  <to>
                    <xdr:col>43</xdr:col>
                    <xdr:colOff>38100</xdr:colOff>
                    <xdr:row>81</xdr:row>
                    <xdr:rowOff>200025</xdr:rowOff>
                  </to>
                </anchor>
              </controlPr>
            </control>
          </mc:Choice>
        </mc:AlternateContent>
        <mc:AlternateContent xmlns:mc="http://schemas.openxmlformats.org/markup-compatibility/2006">
          <mc:Choice Requires="x14">
            <control shapeId="5227" r:id="rId143" name="Check Box 1131">
              <controlPr defaultSize="0" autoFill="0" autoLine="0" autoPict="0">
                <anchor moveWithCells="1">
                  <from>
                    <xdr:col>41</xdr:col>
                    <xdr:colOff>295275</xdr:colOff>
                    <xdr:row>82</xdr:row>
                    <xdr:rowOff>47625</xdr:rowOff>
                  </from>
                  <to>
                    <xdr:col>43</xdr:col>
                    <xdr:colOff>38100</xdr:colOff>
                    <xdr:row>82</xdr:row>
                    <xdr:rowOff>200025</xdr:rowOff>
                  </to>
                </anchor>
              </controlPr>
            </control>
          </mc:Choice>
        </mc:AlternateContent>
        <mc:AlternateContent xmlns:mc="http://schemas.openxmlformats.org/markup-compatibility/2006">
          <mc:Choice Requires="x14">
            <control shapeId="5228" r:id="rId144" name="Check Box 1132">
              <controlPr defaultSize="0" autoFill="0" autoLine="0" autoPict="0">
                <anchor moveWithCells="1">
                  <from>
                    <xdr:col>41</xdr:col>
                    <xdr:colOff>295275</xdr:colOff>
                    <xdr:row>83</xdr:row>
                    <xdr:rowOff>47625</xdr:rowOff>
                  </from>
                  <to>
                    <xdr:col>43</xdr:col>
                    <xdr:colOff>38100</xdr:colOff>
                    <xdr:row>83</xdr:row>
                    <xdr:rowOff>200025</xdr:rowOff>
                  </to>
                </anchor>
              </controlPr>
            </control>
          </mc:Choice>
        </mc:AlternateContent>
        <mc:AlternateContent xmlns:mc="http://schemas.openxmlformats.org/markup-compatibility/2006">
          <mc:Choice Requires="x14">
            <control shapeId="5229" r:id="rId145" name="Check Box 1133">
              <controlPr defaultSize="0" autoFill="0" autoLine="0" autoPict="0">
                <anchor moveWithCells="1">
                  <from>
                    <xdr:col>41</xdr:col>
                    <xdr:colOff>295275</xdr:colOff>
                    <xdr:row>84</xdr:row>
                    <xdr:rowOff>47625</xdr:rowOff>
                  </from>
                  <to>
                    <xdr:col>43</xdr:col>
                    <xdr:colOff>38100</xdr:colOff>
                    <xdr:row>84</xdr:row>
                    <xdr:rowOff>200025</xdr:rowOff>
                  </to>
                </anchor>
              </controlPr>
            </control>
          </mc:Choice>
        </mc:AlternateContent>
        <mc:AlternateContent xmlns:mc="http://schemas.openxmlformats.org/markup-compatibility/2006">
          <mc:Choice Requires="x14">
            <control shapeId="5230" r:id="rId146" name="Check Box 1134">
              <controlPr defaultSize="0" autoFill="0" autoLine="0" autoPict="0">
                <anchor moveWithCells="1">
                  <from>
                    <xdr:col>41</xdr:col>
                    <xdr:colOff>295275</xdr:colOff>
                    <xdr:row>85</xdr:row>
                    <xdr:rowOff>47625</xdr:rowOff>
                  </from>
                  <to>
                    <xdr:col>43</xdr:col>
                    <xdr:colOff>38100</xdr:colOff>
                    <xdr:row>85</xdr:row>
                    <xdr:rowOff>200025</xdr:rowOff>
                  </to>
                </anchor>
              </controlPr>
            </control>
          </mc:Choice>
        </mc:AlternateContent>
        <mc:AlternateContent xmlns:mc="http://schemas.openxmlformats.org/markup-compatibility/2006">
          <mc:Choice Requires="x14">
            <control shapeId="5231" r:id="rId147" name="Check Box 1135">
              <controlPr defaultSize="0" autoFill="0" autoLine="0" autoPict="0">
                <anchor moveWithCells="1">
                  <from>
                    <xdr:col>41</xdr:col>
                    <xdr:colOff>295275</xdr:colOff>
                    <xdr:row>86</xdr:row>
                    <xdr:rowOff>47625</xdr:rowOff>
                  </from>
                  <to>
                    <xdr:col>43</xdr:col>
                    <xdr:colOff>38100</xdr:colOff>
                    <xdr:row>86</xdr:row>
                    <xdr:rowOff>200025</xdr:rowOff>
                  </to>
                </anchor>
              </controlPr>
            </control>
          </mc:Choice>
        </mc:AlternateContent>
        <mc:AlternateContent xmlns:mc="http://schemas.openxmlformats.org/markup-compatibility/2006">
          <mc:Choice Requires="x14">
            <control shapeId="5232" r:id="rId148" name="Check Box 1136">
              <controlPr defaultSize="0" autoFill="0" autoLine="0" autoPict="0">
                <anchor moveWithCells="1">
                  <from>
                    <xdr:col>41</xdr:col>
                    <xdr:colOff>295275</xdr:colOff>
                    <xdr:row>87</xdr:row>
                    <xdr:rowOff>47625</xdr:rowOff>
                  </from>
                  <to>
                    <xdr:col>43</xdr:col>
                    <xdr:colOff>38100</xdr:colOff>
                    <xdr:row>87</xdr:row>
                    <xdr:rowOff>200025</xdr:rowOff>
                  </to>
                </anchor>
              </controlPr>
            </control>
          </mc:Choice>
        </mc:AlternateContent>
        <mc:AlternateContent xmlns:mc="http://schemas.openxmlformats.org/markup-compatibility/2006">
          <mc:Choice Requires="x14">
            <control shapeId="5233" r:id="rId149" name="Check Box 1137">
              <controlPr defaultSize="0" autoFill="0" autoLine="0" autoPict="0">
                <anchor moveWithCells="1">
                  <from>
                    <xdr:col>41</xdr:col>
                    <xdr:colOff>295275</xdr:colOff>
                    <xdr:row>88</xdr:row>
                    <xdr:rowOff>47625</xdr:rowOff>
                  </from>
                  <to>
                    <xdr:col>43</xdr:col>
                    <xdr:colOff>38100</xdr:colOff>
                    <xdr:row>88</xdr:row>
                    <xdr:rowOff>200025</xdr:rowOff>
                  </to>
                </anchor>
              </controlPr>
            </control>
          </mc:Choice>
        </mc:AlternateContent>
        <mc:AlternateContent xmlns:mc="http://schemas.openxmlformats.org/markup-compatibility/2006">
          <mc:Choice Requires="x14">
            <control shapeId="5234" r:id="rId150" name="Check Box 1138">
              <controlPr defaultSize="0" autoFill="0" autoLine="0" autoPict="0">
                <anchor moveWithCells="1">
                  <from>
                    <xdr:col>41</xdr:col>
                    <xdr:colOff>295275</xdr:colOff>
                    <xdr:row>89</xdr:row>
                    <xdr:rowOff>47625</xdr:rowOff>
                  </from>
                  <to>
                    <xdr:col>43</xdr:col>
                    <xdr:colOff>38100</xdr:colOff>
                    <xdr:row>89</xdr:row>
                    <xdr:rowOff>200025</xdr:rowOff>
                  </to>
                </anchor>
              </controlPr>
            </control>
          </mc:Choice>
        </mc:AlternateContent>
        <mc:AlternateContent xmlns:mc="http://schemas.openxmlformats.org/markup-compatibility/2006">
          <mc:Choice Requires="x14">
            <control shapeId="5235" r:id="rId151" name="Check Box 1139">
              <controlPr defaultSize="0" autoFill="0" autoLine="0" autoPict="0">
                <anchor moveWithCells="1">
                  <from>
                    <xdr:col>41</xdr:col>
                    <xdr:colOff>295275</xdr:colOff>
                    <xdr:row>90</xdr:row>
                    <xdr:rowOff>47625</xdr:rowOff>
                  </from>
                  <to>
                    <xdr:col>43</xdr:col>
                    <xdr:colOff>38100</xdr:colOff>
                    <xdr:row>90</xdr:row>
                    <xdr:rowOff>200025</xdr:rowOff>
                  </to>
                </anchor>
              </controlPr>
            </control>
          </mc:Choice>
        </mc:AlternateContent>
        <mc:AlternateContent xmlns:mc="http://schemas.openxmlformats.org/markup-compatibility/2006">
          <mc:Choice Requires="x14">
            <control shapeId="5236" r:id="rId152" name="Check Box 1140">
              <controlPr defaultSize="0" autoFill="0" autoLine="0" autoPict="0">
                <anchor moveWithCells="1">
                  <from>
                    <xdr:col>41</xdr:col>
                    <xdr:colOff>295275</xdr:colOff>
                    <xdr:row>91</xdr:row>
                    <xdr:rowOff>47625</xdr:rowOff>
                  </from>
                  <to>
                    <xdr:col>43</xdr:col>
                    <xdr:colOff>38100</xdr:colOff>
                    <xdr:row>91</xdr:row>
                    <xdr:rowOff>200025</xdr:rowOff>
                  </to>
                </anchor>
              </controlPr>
            </control>
          </mc:Choice>
        </mc:AlternateContent>
        <mc:AlternateContent xmlns:mc="http://schemas.openxmlformats.org/markup-compatibility/2006">
          <mc:Choice Requires="x14">
            <control shapeId="5237" r:id="rId153" name="Check Box 1141">
              <controlPr defaultSize="0" autoFill="0" autoLine="0" autoPict="0">
                <anchor moveWithCells="1">
                  <from>
                    <xdr:col>41</xdr:col>
                    <xdr:colOff>295275</xdr:colOff>
                    <xdr:row>92</xdr:row>
                    <xdr:rowOff>47625</xdr:rowOff>
                  </from>
                  <to>
                    <xdr:col>43</xdr:col>
                    <xdr:colOff>38100</xdr:colOff>
                    <xdr:row>92</xdr:row>
                    <xdr:rowOff>200025</xdr:rowOff>
                  </to>
                </anchor>
              </controlPr>
            </control>
          </mc:Choice>
        </mc:AlternateContent>
        <mc:AlternateContent xmlns:mc="http://schemas.openxmlformats.org/markup-compatibility/2006">
          <mc:Choice Requires="x14">
            <control shapeId="5238" r:id="rId154" name="Check Box 1142">
              <controlPr defaultSize="0" autoFill="0" autoLine="0" autoPict="0">
                <anchor moveWithCells="1">
                  <from>
                    <xdr:col>41</xdr:col>
                    <xdr:colOff>295275</xdr:colOff>
                    <xdr:row>93</xdr:row>
                    <xdr:rowOff>47625</xdr:rowOff>
                  </from>
                  <to>
                    <xdr:col>43</xdr:col>
                    <xdr:colOff>38100</xdr:colOff>
                    <xdr:row>93</xdr:row>
                    <xdr:rowOff>200025</xdr:rowOff>
                  </to>
                </anchor>
              </controlPr>
            </control>
          </mc:Choice>
        </mc:AlternateContent>
        <mc:AlternateContent xmlns:mc="http://schemas.openxmlformats.org/markup-compatibility/2006">
          <mc:Choice Requires="x14">
            <control shapeId="5239" r:id="rId155" name="Check Box 1143">
              <controlPr defaultSize="0" autoFill="0" autoLine="0" autoPict="0">
                <anchor moveWithCells="1">
                  <from>
                    <xdr:col>41</xdr:col>
                    <xdr:colOff>295275</xdr:colOff>
                    <xdr:row>94</xdr:row>
                    <xdr:rowOff>47625</xdr:rowOff>
                  </from>
                  <to>
                    <xdr:col>43</xdr:col>
                    <xdr:colOff>38100</xdr:colOff>
                    <xdr:row>94</xdr:row>
                    <xdr:rowOff>200025</xdr:rowOff>
                  </to>
                </anchor>
              </controlPr>
            </control>
          </mc:Choice>
        </mc:AlternateContent>
        <mc:AlternateContent xmlns:mc="http://schemas.openxmlformats.org/markup-compatibility/2006">
          <mc:Choice Requires="x14">
            <control shapeId="5240" r:id="rId156" name="Check Box 1144">
              <controlPr defaultSize="0" autoFill="0" autoLine="0" autoPict="0">
                <anchor moveWithCells="1">
                  <from>
                    <xdr:col>41</xdr:col>
                    <xdr:colOff>295275</xdr:colOff>
                    <xdr:row>95</xdr:row>
                    <xdr:rowOff>47625</xdr:rowOff>
                  </from>
                  <to>
                    <xdr:col>43</xdr:col>
                    <xdr:colOff>38100</xdr:colOff>
                    <xdr:row>95</xdr:row>
                    <xdr:rowOff>200025</xdr:rowOff>
                  </to>
                </anchor>
              </controlPr>
            </control>
          </mc:Choice>
        </mc:AlternateContent>
        <mc:AlternateContent xmlns:mc="http://schemas.openxmlformats.org/markup-compatibility/2006">
          <mc:Choice Requires="x14">
            <control shapeId="5241" r:id="rId157" name="Check Box 1145">
              <controlPr defaultSize="0" autoFill="0" autoLine="0" autoPict="0">
                <anchor moveWithCells="1">
                  <from>
                    <xdr:col>41</xdr:col>
                    <xdr:colOff>295275</xdr:colOff>
                    <xdr:row>96</xdr:row>
                    <xdr:rowOff>47625</xdr:rowOff>
                  </from>
                  <to>
                    <xdr:col>43</xdr:col>
                    <xdr:colOff>38100</xdr:colOff>
                    <xdr:row>96</xdr:row>
                    <xdr:rowOff>200025</xdr:rowOff>
                  </to>
                </anchor>
              </controlPr>
            </control>
          </mc:Choice>
        </mc:AlternateContent>
        <mc:AlternateContent xmlns:mc="http://schemas.openxmlformats.org/markup-compatibility/2006">
          <mc:Choice Requires="x14">
            <control shapeId="5242" r:id="rId158" name="Check Box 1146">
              <controlPr defaultSize="0" autoFill="0" autoLine="0" autoPict="0">
                <anchor moveWithCells="1">
                  <from>
                    <xdr:col>41</xdr:col>
                    <xdr:colOff>295275</xdr:colOff>
                    <xdr:row>97</xdr:row>
                    <xdr:rowOff>47625</xdr:rowOff>
                  </from>
                  <to>
                    <xdr:col>43</xdr:col>
                    <xdr:colOff>38100</xdr:colOff>
                    <xdr:row>97</xdr:row>
                    <xdr:rowOff>200025</xdr:rowOff>
                  </to>
                </anchor>
              </controlPr>
            </control>
          </mc:Choice>
        </mc:AlternateContent>
        <mc:AlternateContent xmlns:mc="http://schemas.openxmlformats.org/markup-compatibility/2006">
          <mc:Choice Requires="x14">
            <control shapeId="5243" r:id="rId159" name="Check Box 1147">
              <controlPr defaultSize="0" autoFill="0" autoLine="0" autoPict="0">
                <anchor moveWithCells="1">
                  <from>
                    <xdr:col>41</xdr:col>
                    <xdr:colOff>295275</xdr:colOff>
                    <xdr:row>98</xdr:row>
                    <xdr:rowOff>47625</xdr:rowOff>
                  </from>
                  <to>
                    <xdr:col>43</xdr:col>
                    <xdr:colOff>38100</xdr:colOff>
                    <xdr:row>98</xdr:row>
                    <xdr:rowOff>200025</xdr:rowOff>
                  </to>
                </anchor>
              </controlPr>
            </control>
          </mc:Choice>
        </mc:AlternateContent>
        <mc:AlternateContent xmlns:mc="http://schemas.openxmlformats.org/markup-compatibility/2006">
          <mc:Choice Requires="x14">
            <control shapeId="5244" r:id="rId160" name="Check Box 1148">
              <controlPr defaultSize="0" autoFill="0" autoLine="0" autoPict="0">
                <anchor moveWithCells="1">
                  <from>
                    <xdr:col>41</xdr:col>
                    <xdr:colOff>295275</xdr:colOff>
                    <xdr:row>99</xdr:row>
                    <xdr:rowOff>47625</xdr:rowOff>
                  </from>
                  <to>
                    <xdr:col>43</xdr:col>
                    <xdr:colOff>38100</xdr:colOff>
                    <xdr:row>99</xdr:row>
                    <xdr:rowOff>200025</xdr:rowOff>
                  </to>
                </anchor>
              </controlPr>
            </control>
          </mc:Choice>
        </mc:AlternateContent>
        <mc:AlternateContent xmlns:mc="http://schemas.openxmlformats.org/markup-compatibility/2006">
          <mc:Choice Requires="x14">
            <control shapeId="5245" r:id="rId161" name="Check Box 1149">
              <controlPr defaultSize="0" autoFill="0" autoLine="0" autoPict="0">
                <anchor moveWithCells="1">
                  <from>
                    <xdr:col>41</xdr:col>
                    <xdr:colOff>295275</xdr:colOff>
                    <xdr:row>100</xdr:row>
                    <xdr:rowOff>47625</xdr:rowOff>
                  </from>
                  <to>
                    <xdr:col>43</xdr:col>
                    <xdr:colOff>38100</xdr:colOff>
                    <xdr:row>100</xdr:row>
                    <xdr:rowOff>200025</xdr:rowOff>
                  </to>
                </anchor>
              </controlPr>
            </control>
          </mc:Choice>
        </mc:AlternateContent>
        <mc:AlternateContent xmlns:mc="http://schemas.openxmlformats.org/markup-compatibility/2006">
          <mc:Choice Requires="x14">
            <control shapeId="5246" r:id="rId162" name="Check Box 1150">
              <controlPr defaultSize="0" autoFill="0" autoLine="0" autoPict="0">
                <anchor moveWithCells="1">
                  <from>
                    <xdr:col>41</xdr:col>
                    <xdr:colOff>295275</xdr:colOff>
                    <xdr:row>101</xdr:row>
                    <xdr:rowOff>47625</xdr:rowOff>
                  </from>
                  <to>
                    <xdr:col>43</xdr:col>
                    <xdr:colOff>38100</xdr:colOff>
                    <xdr:row>101</xdr:row>
                    <xdr:rowOff>200025</xdr:rowOff>
                  </to>
                </anchor>
              </controlPr>
            </control>
          </mc:Choice>
        </mc:AlternateContent>
        <mc:AlternateContent xmlns:mc="http://schemas.openxmlformats.org/markup-compatibility/2006">
          <mc:Choice Requires="x14">
            <control shapeId="5247" r:id="rId163" name="Check Box 1151">
              <controlPr defaultSize="0" autoFill="0" autoLine="0" autoPict="0">
                <anchor moveWithCells="1">
                  <from>
                    <xdr:col>41</xdr:col>
                    <xdr:colOff>295275</xdr:colOff>
                    <xdr:row>102</xdr:row>
                    <xdr:rowOff>47625</xdr:rowOff>
                  </from>
                  <to>
                    <xdr:col>43</xdr:col>
                    <xdr:colOff>38100</xdr:colOff>
                    <xdr:row>102</xdr:row>
                    <xdr:rowOff>200025</xdr:rowOff>
                  </to>
                </anchor>
              </controlPr>
            </control>
          </mc:Choice>
        </mc:AlternateContent>
        <mc:AlternateContent xmlns:mc="http://schemas.openxmlformats.org/markup-compatibility/2006">
          <mc:Choice Requires="x14">
            <control shapeId="5248" r:id="rId164" name="Check Box 1152">
              <controlPr defaultSize="0" autoFill="0" autoLine="0" autoPict="0">
                <anchor moveWithCells="1">
                  <from>
                    <xdr:col>41</xdr:col>
                    <xdr:colOff>295275</xdr:colOff>
                    <xdr:row>103</xdr:row>
                    <xdr:rowOff>47625</xdr:rowOff>
                  </from>
                  <to>
                    <xdr:col>43</xdr:col>
                    <xdr:colOff>38100</xdr:colOff>
                    <xdr:row>103</xdr:row>
                    <xdr:rowOff>200025</xdr:rowOff>
                  </to>
                </anchor>
              </controlPr>
            </control>
          </mc:Choice>
        </mc:AlternateContent>
        <mc:AlternateContent xmlns:mc="http://schemas.openxmlformats.org/markup-compatibility/2006">
          <mc:Choice Requires="x14">
            <control shapeId="5249" r:id="rId165" name="Check Box 1153">
              <controlPr defaultSize="0" autoFill="0" autoLine="0" autoPict="0">
                <anchor moveWithCells="1">
                  <from>
                    <xdr:col>41</xdr:col>
                    <xdr:colOff>295275</xdr:colOff>
                    <xdr:row>104</xdr:row>
                    <xdr:rowOff>47625</xdr:rowOff>
                  </from>
                  <to>
                    <xdr:col>43</xdr:col>
                    <xdr:colOff>38100</xdr:colOff>
                    <xdr:row>104</xdr:row>
                    <xdr:rowOff>200025</xdr:rowOff>
                  </to>
                </anchor>
              </controlPr>
            </control>
          </mc:Choice>
        </mc:AlternateContent>
        <mc:AlternateContent xmlns:mc="http://schemas.openxmlformats.org/markup-compatibility/2006">
          <mc:Choice Requires="x14">
            <control shapeId="5250" r:id="rId166" name="Check Box 1154">
              <controlPr defaultSize="0" autoFill="0" autoLine="0" autoPict="0">
                <anchor moveWithCells="1">
                  <from>
                    <xdr:col>41</xdr:col>
                    <xdr:colOff>295275</xdr:colOff>
                    <xdr:row>105</xdr:row>
                    <xdr:rowOff>47625</xdr:rowOff>
                  </from>
                  <to>
                    <xdr:col>43</xdr:col>
                    <xdr:colOff>38100</xdr:colOff>
                    <xdr:row>105</xdr:row>
                    <xdr:rowOff>200025</xdr:rowOff>
                  </to>
                </anchor>
              </controlPr>
            </control>
          </mc:Choice>
        </mc:AlternateContent>
        <mc:AlternateContent xmlns:mc="http://schemas.openxmlformats.org/markup-compatibility/2006">
          <mc:Choice Requires="x14">
            <control shapeId="5251" r:id="rId167" name="Check Box 1155">
              <controlPr defaultSize="0" autoFill="0" autoLine="0" autoPict="0">
                <anchor moveWithCells="1">
                  <from>
                    <xdr:col>41</xdr:col>
                    <xdr:colOff>295275</xdr:colOff>
                    <xdr:row>106</xdr:row>
                    <xdr:rowOff>47625</xdr:rowOff>
                  </from>
                  <to>
                    <xdr:col>43</xdr:col>
                    <xdr:colOff>38100</xdr:colOff>
                    <xdr:row>106</xdr:row>
                    <xdr:rowOff>200025</xdr:rowOff>
                  </to>
                </anchor>
              </controlPr>
            </control>
          </mc:Choice>
        </mc:AlternateContent>
        <mc:AlternateContent xmlns:mc="http://schemas.openxmlformats.org/markup-compatibility/2006">
          <mc:Choice Requires="x14">
            <control shapeId="5252" r:id="rId168" name="Check Box 1156">
              <controlPr defaultSize="0" autoFill="0" autoLine="0" autoPict="0">
                <anchor moveWithCells="1">
                  <from>
                    <xdr:col>41</xdr:col>
                    <xdr:colOff>295275</xdr:colOff>
                    <xdr:row>107</xdr:row>
                    <xdr:rowOff>47625</xdr:rowOff>
                  </from>
                  <to>
                    <xdr:col>43</xdr:col>
                    <xdr:colOff>38100</xdr:colOff>
                    <xdr:row>107</xdr:row>
                    <xdr:rowOff>200025</xdr:rowOff>
                  </to>
                </anchor>
              </controlPr>
            </control>
          </mc:Choice>
        </mc:AlternateContent>
        <mc:AlternateContent xmlns:mc="http://schemas.openxmlformats.org/markup-compatibility/2006">
          <mc:Choice Requires="x14">
            <control shapeId="5253" r:id="rId169" name="Check Box 1157">
              <controlPr defaultSize="0" autoFill="0" autoLine="0" autoPict="0">
                <anchor moveWithCells="1">
                  <from>
                    <xdr:col>41</xdr:col>
                    <xdr:colOff>295275</xdr:colOff>
                    <xdr:row>108</xdr:row>
                    <xdr:rowOff>47625</xdr:rowOff>
                  </from>
                  <to>
                    <xdr:col>43</xdr:col>
                    <xdr:colOff>38100</xdr:colOff>
                    <xdr:row>108</xdr:row>
                    <xdr:rowOff>200025</xdr:rowOff>
                  </to>
                </anchor>
              </controlPr>
            </control>
          </mc:Choice>
        </mc:AlternateContent>
        <mc:AlternateContent xmlns:mc="http://schemas.openxmlformats.org/markup-compatibility/2006">
          <mc:Choice Requires="x14">
            <control shapeId="5254" r:id="rId170" name="Check Box 1158">
              <controlPr defaultSize="0" autoFill="0" autoLine="0" autoPict="0">
                <anchor moveWithCells="1">
                  <from>
                    <xdr:col>41</xdr:col>
                    <xdr:colOff>295275</xdr:colOff>
                    <xdr:row>109</xdr:row>
                    <xdr:rowOff>47625</xdr:rowOff>
                  </from>
                  <to>
                    <xdr:col>43</xdr:col>
                    <xdr:colOff>38100</xdr:colOff>
                    <xdr:row>109</xdr:row>
                    <xdr:rowOff>200025</xdr:rowOff>
                  </to>
                </anchor>
              </controlPr>
            </control>
          </mc:Choice>
        </mc:AlternateContent>
        <mc:AlternateContent xmlns:mc="http://schemas.openxmlformats.org/markup-compatibility/2006">
          <mc:Choice Requires="x14">
            <control shapeId="5255" r:id="rId171" name="Check Box 1159">
              <controlPr defaultSize="0" autoFill="0" autoLine="0" autoPict="0">
                <anchor moveWithCells="1">
                  <from>
                    <xdr:col>41</xdr:col>
                    <xdr:colOff>295275</xdr:colOff>
                    <xdr:row>110</xdr:row>
                    <xdr:rowOff>47625</xdr:rowOff>
                  </from>
                  <to>
                    <xdr:col>43</xdr:col>
                    <xdr:colOff>38100</xdr:colOff>
                    <xdr:row>110</xdr:row>
                    <xdr:rowOff>200025</xdr:rowOff>
                  </to>
                </anchor>
              </controlPr>
            </control>
          </mc:Choice>
        </mc:AlternateContent>
        <mc:AlternateContent xmlns:mc="http://schemas.openxmlformats.org/markup-compatibility/2006">
          <mc:Choice Requires="x14">
            <control shapeId="5256" r:id="rId172" name="Check Box 1160">
              <controlPr defaultSize="0" autoFill="0" autoLine="0" autoPict="0">
                <anchor moveWithCells="1">
                  <from>
                    <xdr:col>41</xdr:col>
                    <xdr:colOff>295275</xdr:colOff>
                    <xdr:row>111</xdr:row>
                    <xdr:rowOff>47625</xdr:rowOff>
                  </from>
                  <to>
                    <xdr:col>43</xdr:col>
                    <xdr:colOff>38100</xdr:colOff>
                    <xdr:row>111</xdr:row>
                    <xdr:rowOff>200025</xdr:rowOff>
                  </to>
                </anchor>
              </controlPr>
            </control>
          </mc:Choice>
        </mc:AlternateContent>
        <mc:AlternateContent xmlns:mc="http://schemas.openxmlformats.org/markup-compatibility/2006">
          <mc:Choice Requires="x14">
            <control shapeId="5257" r:id="rId173" name="Check Box 1161">
              <controlPr defaultSize="0" autoFill="0" autoLine="0" autoPict="0">
                <anchor moveWithCells="1">
                  <from>
                    <xdr:col>41</xdr:col>
                    <xdr:colOff>295275</xdr:colOff>
                    <xdr:row>112</xdr:row>
                    <xdr:rowOff>47625</xdr:rowOff>
                  </from>
                  <to>
                    <xdr:col>43</xdr:col>
                    <xdr:colOff>38100</xdr:colOff>
                    <xdr:row>112</xdr:row>
                    <xdr:rowOff>200025</xdr:rowOff>
                  </to>
                </anchor>
              </controlPr>
            </control>
          </mc:Choice>
        </mc:AlternateContent>
        <mc:AlternateContent xmlns:mc="http://schemas.openxmlformats.org/markup-compatibility/2006">
          <mc:Choice Requires="x14">
            <control shapeId="5258" r:id="rId174" name="Check Box 1162">
              <controlPr defaultSize="0" autoFill="0" autoLine="0" autoPict="0">
                <anchor moveWithCells="1">
                  <from>
                    <xdr:col>41</xdr:col>
                    <xdr:colOff>295275</xdr:colOff>
                    <xdr:row>113</xdr:row>
                    <xdr:rowOff>47625</xdr:rowOff>
                  </from>
                  <to>
                    <xdr:col>43</xdr:col>
                    <xdr:colOff>38100</xdr:colOff>
                    <xdr:row>113</xdr:row>
                    <xdr:rowOff>200025</xdr:rowOff>
                  </to>
                </anchor>
              </controlPr>
            </control>
          </mc:Choice>
        </mc:AlternateContent>
        <mc:AlternateContent xmlns:mc="http://schemas.openxmlformats.org/markup-compatibility/2006">
          <mc:Choice Requires="x14">
            <control shapeId="5259" r:id="rId175" name="Check Box 1163">
              <controlPr defaultSize="0" autoFill="0" autoLine="0" autoPict="0">
                <anchor moveWithCells="1">
                  <from>
                    <xdr:col>41</xdr:col>
                    <xdr:colOff>295275</xdr:colOff>
                    <xdr:row>114</xdr:row>
                    <xdr:rowOff>47625</xdr:rowOff>
                  </from>
                  <to>
                    <xdr:col>43</xdr:col>
                    <xdr:colOff>38100</xdr:colOff>
                    <xdr:row>114</xdr:row>
                    <xdr:rowOff>200025</xdr:rowOff>
                  </to>
                </anchor>
              </controlPr>
            </control>
          </mc:Choice>
        </mc:AlternateContent>
        <mc:AlternateContent xmlns:mc="http://schemas.openxmlformats.org/markup-compatibility/2006">
          <mc:Choice Requires="x14">
            <control shapeId="5260" r:id="rId176" name="Check Box 1164">
              <controlPr defaultSize="0" autoFill="0" autoLine="0" autoPict="0">
                <anchor moveWithCells="1">
                  <from>
                    <xdr:col>41</xdr:col>
                    <xdr:colOff>295275</xdr:colOff>
                    <xdr:row>115</xdr:row>
                    <xdr:rowOff>47625</xdr:rowOff>
                  </from>
                  <to>
                    <xdr:col>43</xdr:col>
                    <xdr:colOff>38100</xdr:colOff>
                    <xdr:row>115</xdr:row>
                    <xdr:rowOff>200025</xdr:rowOff>
                  </to>
                </anchor>
              </controlPr>
            </control>
          </mc:Choice>
        </mc:AlternateContent>
        <mc:AlternateContent xmlns:mc="http://schemas.openxmlformats.org/markup-compatibility/2006">
          <mc:Choice Requires="x14">
            <control shapeId="5261" r:id="rId177" name="Check Box 1165">
              <controlPr defaultSize="0" autoFill="0" autoLine="0" autoPict="0">
                <anchor moveWithCells="1">
                  <from>
                    <xdr:col>41</xdr:col>
                    <xdr:colOff>295275</xdr:colOff>
                    <xdr:row>116</xdr:row>
                    <xdr:rowOff>47625</xdr:rowOff>
                  </from>
                  <to>
                    <xdr:col>43</xdr:col>
                    <xdr:colOff>38100</xdr:colOff>
                    <xdr:row>116</xdr:row>
                    <xdr:rowOff>200025</xdr:rowOff>
                  </to>
                </anchor>
              </controlPr>
            </control>
          </mc:Choice>
        </mc:AlternateContent>
        <mc:AlternateContent xmlns:mc="http://schemas.openxmlformats.org/markup-compatibility/2006">
          <mc:Choice Requires="x14">
            <control shapeId="5262" r:id="rId178" name="Check Box 1166">
              <controlPr defaultSize="0" autoFill="0" autoLine="0" autoPict="0">
                <anchor moveWithCells="1">
                  <from>
                    <xdr:col>41</xdr:col>
                    <xdr:colOff>295275</xdr:colOff>
                    <xdr:row>117</xdr:row>
                    <xdr:rowOff>47625</xdr:rowOff>
                  </from>
                  <to>
                    <xdr:col>43</xdr:col>
                    <xdr:colOff>38100</xdr:colOff>
                    <xdr:row>117</xdr:row>
                    <xdr:rowOff>200025</xdr:rowOff>
                  </to>
                </anchor>
              </controlPr>
            </control>
          </mc:Choice>
        </mc:AlternateContent>
        <mc:AlternateContent xmlns:mc="http://schemas.openxmlformats.org/markup-compatibility/2006">
          <mc:Choice Requires="x14">
            <control shapeId="5263" r:id="rId179" name="Check Box 1167">
              <controlPr defaultSize="0" autoFill="0" autoLine="0" autoPict="0">
                <anchor moveWithCells="1">
                  <from>
                    <xdr:col>41</xdr:col>
                    <xdr:colOff>295275</xdr:colOff>
                    <xdr:row>118</xdr:row>
                    <xdr:rowOff>47625</xdr:rowOff>
                  </from>
                  <to>
                    <xdr:col>43</xdr:col>
                    <xdr:colOff>38100</xdr:colOff>
                    <xdr:row>118</xdr:row>
                    <xdr:rowOff>200025</xdr:rowOff>
                  </to>
                </anchor>
              </controlPr>
            </control>
          </mc:Choice>
        </mc:AlternateContent>
        <mc:AlternateContent xmlns:mc="http://schemas.openxmlformats.org/markup-compatibility/2006">
          <mc:Choice Requires="x14">
            <control shapeId="5264" r:id="rId180" name="Check Box 1168">
              <controlPr defaultSize="0" autoFill="0" autoLine="0" autoPict="0">
                <anchor moveWithCells="1">
                  <from>
                    <xdr:col>41</xdr:col>
                    <xdr:colOff>295275</xdr:colOff>
                    <xdr:row>119</xdr:row>
                    <xdr:rowOff>47625</xdr:rowOff>
                  </from>
                  <to>
                    <xdr:col>43</xdr:col>
                    <xdr:colOff>38100</xdr:colOff>
                    <xdr:row>119</xdr:row>
                    <xdr:rowOff>200025</xdr:rowOff>
                  </to>
                </anchor>
              </controlPr>
            </control>
          </mc:Choice>
        </mc:AlternateContent>
        <mc:AlternateContent xmlns:mc="http://schemas.openxmlformats.org/markup-compatibility/2006">
          <mc:Choice Requires="x14">
            <control shapeId="5265" r:id="rId181" name="Check Box 1169">
              <controlPr defaultSize="0" autoFill="0" autoLine="0" autoPict="0">
                <anchor moveWithCells="1">
                  <from>
                    <xdr:col>41</xdr:col>
                    <xdr:colOff>295275</xdr:colOff>
                    <xdr:row>120</xdr:row>
                    <xdr:rowOff>47625</xdr:rowOff>
                  </from>
                  <to>
                    <xdr:col>43</xdr:col>
                    <xdr:colOff>38100</xdr:colOff>
                    <xdr:row>120</xdr:row>
                    <xdr:rowOff>200025</xdr:rowOff>
                  </to>
                </anchor>
              </controlPr>
            </control>
          </mc:Choice>
        </mc:AlternateContent>
        <mc:AlternateContent xmlns:mc="http://schemas.openxmlformats.org/markup-compatibility/2006">
          <mc:Choice Requires="x14">
            <control shapeId="5266" r:id="rId182" name="Check Box 1170">
              <controlPr defaultSize="0" autoFill="0" autoLine="0" autoPict="0">
                <anchor moveWithCells="1">
                  <from>
                    <xdr:col>41</xdr:col>
                    <xdr:colOff>295275</xdr:colOff>
                    <xdr:row>121</xdr:row>
                    <xdr:rowOff>47625</xdr:rowOff>
                  </from>
                  <to>
                    <xdr:col>43</xdr:col>
                    <xdr:colOff>38100</xdr:colOff>
                    <xdr:row>121</xdr:row>
                    <xdr:rowOff>200025</xdr:rowOff>
                  </to>
                </anchor>
              </controlPr>
            </control>
          </mc:Choice>
        </mc:AlternateContent>
        <mc:AlternateContent xmlns:mc="http://schemas.openxmlformats.org/markup-compatibility/2006">
          <mc:Choice Requires="x14">
            <control shapeId="5308" r:id="rId183" name="Check Box 1212">
              <controlPr defaultSize="0" autoFill="0" autoLine="0" autoPict="0">
                <anchor moveWithCells="1">
                  <from>
                    <xdr:col>51</xdr:col>
                    <xdr:colOff>304800</xdr:colOff>
                    <xdr:row>81</xdr:row>
                    <xdr:rowOff>38100</xdr:rowOff>
                  </from>
                  <to>
                    <xdr:col>53</xdr:col>
                    <xdr:colOff>47625</xdr:colOff>
                    <xdr:row>81</xdr:row>
                    <xdr:rowOff>209550</xdr:rowOff>
                  </to>
                </anchor>
              </controlPr>
            </control>
          </mc:Choice>
        </mc:AlternateContent>
        <mc:AlternateContent xmlns:mc="http://schemas.openxmlformats.org/markup-compatibility/2006">
          <mc:Choice Requires="x14">
            <control shapeId="5309" r:id="rId184" name="Check Box 1213">
              <controlPr defaultSize="0" autoFill="0" autoLine="0" autoPict="0">
                <anchor moveWithCells="1">
                  <from>
                    <xdr:col>51</xdr:col>
                    <xdr:colOff>304800</xdr:colOff>
                    <xdr:row>82</xdr:row>
                    <xdr:rowOff>38100</xdr:rowOff>
                  </from>
                  <to>
                    <xdr:col>53</xdr:col>
                    <xdr:colOff>47625</xdr:colOff>
                    <xdr:row>82</xdr:row>
                    <xdr:rowOff>209550</xdr:rowOff>
                  </to>
                </anchor>
              </controlPr>
            </control>
          </mc:Choice>
        </mc:AlternateContent>
        <mc:AlternateContent xmlns:mc="http://schemas.openxmlformats.org/markup-compatibility/2006">
          <mc:Choice Requires="x14">
            <control shapeId="5310" r:id="rId185" name="Check Box 1214">
              <controlPr defaultSize="0" autoFill="0" autoLine="0" autoPict="0">
                <anchor moveWithCells="1">
                  <from>
                    <xdr:col>51</xdr:col>
                    <xdr:colOff>304800</xdr:colOff>
                    <xdr:row>83</xdr:row>
                    <xdr:rowOff>38100</xdr:rowOff>
                  </from>
                  <to>
                    <xdr:col>53</xdr:col>
                    <xdr:colOff>47625</xdr:colOff>
                    <xdr:row>83</xdr:row>
                    <xdr:rowOff>209550</xdr:rowOff>
                  </to>
                </anchor>
              </controlPr>
            </control>
          </mc:Choice>
        </mc:AlternateContent>
        <mc:AlternateContent xmlns:mc="http://schemas.openxmlformats.org/markup-compatibility/2006">
          <mc:Choice Requires="x14">
            <control shapeId="5311" r:id="rId186" name="Check Box 1215">
              <controlPr defaultSize="0" autoFill="0" autoLine="0" autoPict="0">
                <anchor moveWithCells="1">
                  <from>
                    <xdr:col>51</xdr:col>
                    <xdr:colOff>304800</xdr:colOff>
                    <xdr:row>84</xdr:row>
                    <xdr:rowOff>38100</xdr:rowOff>
                  </from>
                  <to>
                    <xdr:col>53</xdr:col>
                    <xdr:colOff>47625</xdr:colOff>
                    <xdr:row>84</xdr:row>
                    <xdr:rowOff>209550</xdr:rowOff>
                  </to>
                </anchor>
              </controlPr>
            </control>
          </mc:Choice>
        </mc:AlternateContent>
        <mc:AlternateContent xmlns:mc="http://schemas.openxmlformats.org/markup-compatibility/2006">
          <mc:Choice Requires="x14">
            <control shapeId="5312" r:id="rId187" name="Check Box 1216">
              <controlPr defaultSize="0" autoFill="0" autoLine="0" autoPict="0">
                <anchor moveWithCells="1">
                  <from>
                    <xdr:col>51</xdr:col>
                    <xdr:colOff>304800</xdr:colOff>
                    <xdr:row>85</xdr:row>
                    <xdr:rowOff>38100</xdr:rowOff>
                  </from>
                  <to>
                    <xdr:col>53</xdr:col>
                    <xdr:colOff>47625</xdr:colOff>
                    <xdr:row>85</xdr:row>
                    <xdr:rowOff>209550</xdr:rowOff>
                  </to>
                </anchor>
              </controlPr>
            </control>
          </mc:Choice>
        </mc:AlternateContent>
        <mc:AlternateContent xmlns:mc="http://schemas.openxmlformats.org/markup-compatibility/2006">
          <mc:Choice Requires="x14">
            <control shapeId="5313" r:id="rId188" name="Check Box 1217">
              <controlPr defaultSize="0" autoFill="0" autoLine="0" autoPict="0">
                <anchor moveWithCells="1">
                  <from>
                    <xdr:col>51</xdr:col>
                    <xdr:colOff>304800</xdr:colOff>
                    <xdr:row>86</xdr:row>
                    <xdr:rowOff>38100</xdr:rowOff>
                  </from>
                  <to>
                    <xdr:col>53</xdr:col>
                    <xdr:colOff>47625</xdr:colOff>
                    <xdr:row>86</xdr:row>
                    <xdr:rowOff>209550</xdr:rowOff>
                  </to>
                </anchor>
              </controlPr>
            </control>
          </mc:Choice>
        </mc:AlternateContent>
        <mc:AlternateContent xmlns:mc="http://schemas.openxmlformats.org/markup-compatibility/2006">
          <mc:Choice Requires="x14">
            <control shapeId="5314" r:id="rId189" name="Check Box 1218">
              <controlPr defaultSize="0" autoFill="0" autoLine="0" autoPict="0">
                <anchor moveWithCells="1">
                  <from>
                    <xdr:col>51</xdr:col>
                    <xdr:colOff>304800</xdr:colOff>
                    <xdr:row>87</xdr:row>
                    <xdr:rowOff>38100</xdr:rowOff>
                  </from>
                  <to>
                    <xdr:col>53</xdr:col>
                    <xdr:colOff>47625</xdr:colOff>
                    <xdr:row>87</xdr:row>
                    <xdr:rowOff>209550</xdr:rowOff>
                  </to>
                </anchor>
              </controlPr>
            </control>
          </mc:Choice>
        </mc:AlternateContent>
        <mc:AlternateContent xmlns:mc="http://schemas.openxmlformats.org/markup-compatibility/2006">
          <mc:Choice Requires="x14">
            <control shapeId="5315" r:id="rId190" name="Check Box 1219">
              <controlPr defaultSize="0" autoFill="0" autoLine="0" autoPict="0">
                <anchor moveWithCells="1">
                  <from>
                    <xdr:col>51</xdr:col>
                    <xdr:colOff>304800</xdr:colOff>
                    <xdr:row>88</xdr:row>
                    <xdr:rowOff>38100</xdr:rowOff>
                  </from>
                  <to>
                    <xdr:col>53</xdr:col>
                    <xdr:colOff>47625</xdr:colOff>
                    <xdr:row>88</xdr:row>
                    <xdr:rowOff>209550</xdr:rowOff>
                  </to>
                </anchor>
              </controlPr>
            </control>
          </mc:Choice>
        </mc:AlternateContent>
        <mc:AlternateContent xmlns:mc="http://schemas.openxmlformats.org/markup-compatibility/2006">
          <mc:Choice Requires="x14">
            <control shapeId="5316" r:id="rId191" name="Check Box 1220">
              <controlPr defaultSize="0" autoFill="0" autoLine="0" autoPict="0">
                <anchor moveWithCells="1">
                  <from>
                    <xdr:col>51</xdr:col>
                    <xdr:colOff>304800</xdr:colOff>
                    <xdr:row>89</xdr:row>
                    <xdr:rowOff>38100</xdr:rowOff>
                  </from>
                  <to>
                    <xdr:col>53</xdr:col>
                    <xdr:colOff>47625</xdr:colOff>
                    <xdr:row>89</xdr:row>
                    <xdr:rowOff>209550</xdr:rowOff>
                  </to>
                </anchor>
              </controlPr>
            </control>
          </mc:Choice>
        </mc:AlternateContent>
        <mc:AlternateContent xmlns:mc="http://schemas.openxmlformats.org/markup-compatibility/2006">
          <mc:Choice Requires="x14">
            <control shapeId="5317" r:id="rId192" name="Check Box 1221">
              <controlPr defaultSize="0" autoFill="0" autoLine="0" autoPict="0">
                <anchor moveWithCells="1">
                  <from>
                    <xdr:col>51</xdr:col>
                    <xdr:colOff>304800</xdr:colOff>
                    <xdr:row>90</xdr:row>
                    <xdr:rowOff>38100</xdr:rowOff>
                  </from>
                  <to>
                    <xdr:col>53</xdr:col>
                    <xdr:colOff>47625</xdr:colOff>
                    <xdr:row>90</xdr:row>
                    <xdr:rowOff>209550</xdr:rowOff>
                  </to>
                </anchor>
              </controlPr>
            </control>
          </mc:Choice>
        </mc:AlternateContent>
        <mc:AlternateContent xmlns:mc="http://schemas.openxmlformats.org/markup-compatibility/2006">
          <mc:Choice Requires="x14">
            <control shapeId="5318" r:id="rId193" name="Check Box 1222">
              <controlPr defaultSize="0" autoFill="0" autoLine="0" autoPict="0">
                <anchor moveWithCells="1">
                  <from>
                    <xdr:col>51</xdr:col>
                    <xdr:colOff>304800</xdr:colOff>
                    <xdr:row>91</xdr:row>
                    <xdr:rowOff>38100</xdr:rowOff>
                  </from>
                  <to>
                    <xdr:col>53</xdr:col>
                    <xdr:colOff>47625</xdr:colOff>
                    <xdr:row>91</xdr:row>
                    <xdr:rowOff>209550</xdr:rowOff>
                  </to>
                </anchor>
              </controlPr>
            </control>
          </mc:Choice>
        </mc:AlternateContent>
        <mc:AlternateContent xmlns:mc="http://schemas.openxmlformats.org/markup-compatibility/2006">
          <mc:Choice Requires="x14">
            <control shapeId="5319" r:id="rId194" name="Check Box 1223">
              <controlPr defaultSize="0" autoFill="0" autoLine="0" autoPict="0">
                <anchor moveWithCells="1">
                  <from>
                    <xdr:col>51</xdr:col>
                    <xdr:colOff>304800</xdr:colOff>
                    <xdr:row>92</xdr:row>
                    <xdr:rowOff>38100</xdr:rowOff>
                  </from>
                  <to>
                    <xdr:col>53</xdr:col>
                    <xdr:colOff>47625</xdr:colOff>
                    <xdr:row>92</xdr:row>
                    <xdr:rowOff>209550</xdr:rowOff>
                  </to>
                </anchor>
              </controlPr>
            </control>
          </mc:Choice>
        </mc:AlternateContent>
        <mc:AlternateContent xmlns:mc="http://schemas.openxmlformats.org/markup-compatibility/2006">
          <mc:Choice Requires="x14">
            <control shapeId="5320" r:id="rId195" name="Check Box 1224">
              <controlPr defaultSize="0" autoFill="0" autoLine="0" autoPict="0">
                <anchor moveWithCells="1">
                  <from>
                    <xdr:col>51</xdr:col>
                    <xdr:colOff>304800</xdr:colOff>
                    <xdr:row>93</xdr:row>
                    <xdr:rowOff>38100</xdr:rowOff>
                  </from>
                  <to>
                    <xdr:col>53</xdr:col>
                    <xdr:colOff>47625</xdr:colOff>
                    <xdr:row>93</xdr:row>
                    <xdr:rowOff>209550</xdr:rowOff>
                  </to>
                </anchor>
              </controlPr>
            </control>
          </mc:Choice>
        </mc:AlternateContent>
        <mc:AlternateContent xmlns:mc="http://schemas.openxmlformats.org/markup-compatibility/2006">
          <mc:Choice Requires="x14">
            <control shapeId="5321" r:id="rId196" name="Check Box 1225">
              <controlPr defaultSize="0" autoFill="0" autoLine="0" autoPict="0">
                <anchor moveWithCells="1">
                  <from>
                    <xdr:col>51</xdr:col>
                    <xdr:colOff>304800</xdr:colOff>
                    <xdr:row>94</xdr:row>
                    <xdr:rowOff>38100</xdr:rowOff>
                  </from>
                  <to>
                    <xdr:col>53</xdr:col>
                    <xdr:colOff>47625</xdr:colOff>
                    <xdr:row>94</xdr:row>
                    <xdr:rowOff>209550</xdr:rowOff>
                  </to>
                </anchor>
              </controlPr>
            </control>
          </mc:Choice>
        </mc:AlternateContent>
        <mc:AlternateContent xmlns:mc="http://schemas.openxmlformats.org/markup-compatibility/2006">
          <mc:Choice Requires="x14">
            <control shapeId="5322" r:id="rId197" name="Check Box 1226">
              <controlPr defaultSize="0" autoFill="0" autoLine="0" autoPict="0">
                <anchor moveWithCells="1">
                  <from>
                    <xdr:col>51</xdr:col>
                    <xdr:colOff>304800</xdr:colOff>
                    <xdr:row>95</xdr:row>
                    <xdr:rowOff>38100</xdr:rowOff>
                  </from>
                  <to>
                    <xdr:col>53</xdr:col>
                    <xdr:colOff>47625</xdr:colOff>
                    <xdr:row>95</xdr:row>
                    <xdr:rowOff>209550</xdr:rowOff>
                  </to>
                </anchor>
              </controlPr>
            </control>
          </mc:Choice>
        </mc:AlternateContent>
        <mc:AlternateContent xmlns:mc="http://schemas.openxmlformats.org/markup-compatibility/2006">
          <mc:Choice Requires="x14">
            <control shapeId="5323" r:id="rId198" name="Check Box 1227">
              <controlPr defaultSize="0" autoFill="0" autoLine="0" autoPict="0">
                <anchor moveWithCells="1">
                  <from>
                    <xdr:col>51</xdr:col>
                    <xdr:colOff>304800</xdr:colOff>
                    <xdr:row>96</xdr:row>
                    <xdr:rowOff>38100</xdr:rowOff>
                  </from>
                  <to>
                    <xdr:col>53</xdr:col>
                    <xdr:colOff>47625</xdr:colOff>
                    <xdr:row>96</xdr:row>
                    <xdr:rowOff>209550</xdr:rowOff>
                  </to>
                </anchor>
              </controlPr>
            </control>
          </mc:Choice>
        </mc:AlternateContent>
        <mc:AlternateContent xmlns:mc="http://schemas.openxmlformats.org/markup-compatibility/2006">
          <mc:Choice Requires="x14">
            <control shapeId="5324" r:id="rId199" name="Check Box 1228">
              <controlPr defaultSize="0" autoFill="0" autoLine="0" autoPict="0">
                <anchor moveWithCells="1">
                  <from>
                    <xdr:col>51</xdr:col>
                    <xdr:colOff>304800</xdr:colOff>
                    <xdr:row>97</xdr:row>
                    <xdr:rowOff>38100</xdr:rowOff>
                  </from>
                  <to>
                    <xdr:col>53</xdr:col>
                    <xdr:colOff>47625</xdr:colOff>
                    <xdr:row>97</xdr:row>
                    <xdr:rowOff>209550</xdr:rowOff>
                  </to>
                </anchor>
              </controlPr>
            </control>
          </mc:Choice>
        </mc:AlternateContent>
        <mc:AlternateContent xmlns:mc="http://schemas.openxmlformats.org/markup-compatibility/2006">
          <mc:Choice Requires="x14">
            <control shapeId="5325" r:id="rId200" name="Check Box 1229">
              <controlPr defaultSize="0" autoFill="0" autoLine="0" autoPict="0">
                <anchor moveWithCells="1">
                  <from>
                    <xdr:col>51</xdr:col>
                    <xdr:colOff>304800</xdr:colOff>
                    <xdr:row>98</xdr:row>
                    <xdr:rowOff>38100</xdr:rowOff>
                  </from>
                  <to>
                    <xdr:col>53</xdr:col>
                    <xdr:colOff>47625</xdr:colOff>
                    <xdr:row>98</xdr:row>
                    <xdr:rowOff>209550</xdr:rowOff>
                  </to>
                </anchor>
              </controlPr>
            </control>
          </mc:Choice>
        </mc:AlternateContent>
        <mc:AlternateContent xmlns:mc="http://schemas.openxmlformats.org/markup-compatibility/2006">
          <mc:Choice Requires="x14">
            <control shapeId="5326" r:id="rId201" name="Check Box 1230">
              <controlPr defaultSize="0" autoFill="0" autoLine="0" autoPict="0">
                <anchor moveWithCells="1">
                  <from>
                    <xdr:col>51</xdr:col>
                    <xdr:colOff>304800</xdr:colOff>
                    <xdr:row>99</xdr:row>
                    <xdr:rowOff>38100</xdr:rowOff>
                  </from>
                  <to>
                    <xdr:col>53</xdr:col>
                    <xdr:colOff>47625</xdr:colOff>
                    <xdr:row>99</xdr:row>
                    <xdr:rowOff>209550</xdr:rowOff>
                  </to>
                </anchor>
              </controlPr>
            </control>
          </mc:Choice>
        </mc:AlternateContent>
        <mc:AlternateContent xmlns:mc="http://schemas.openxmlformats.org/markup-compatibility/2006">
          <mc:Choice Requires="x14">
            <control shapeId="5327" r:id="rId202" name="Check Box 1231">
              <controlPr defaultSize="0" autoFill="0" autoLine="0" autoPict="0">
                <anchor moveWithCells="1">
                  <from>
                    <xdr:col>51</xdr:col>
                    <xdr:colOff>304800</xdr:colOff>
                    <xdr:row>100</xdr:row>
                    <xdr:rowOff>38100</xdr:rowOff>
                  </from>
                  <to>
                    <xdr:col>53</xdr:col>
                    <xdr:colOff>47625</xdr:colOff>
                    <xdr:row>100</xdr:row>
                    <xdr:rowOff>209550</xdr:rowOff>
                  </to>
                </anchor>
              </controlPr>
            </control>
          </mc:Choice>
        </mc:AlternateContent>
        <mc:AlternateContent xmlns:mc="http://schemas.openxmlformats.org/markup-compatibility/2006">
          <mc:Choice Requires="x14">
            <control shapeId="5328" r:id="rId203" name="Check Box 1232">
              <controlPr defaultSize="0" autoFill="0" autoLine="0" autoPict="0">
                <anchor moveWithCells="1">
                  <from>
                    <xdr:col>51</xdr:col>
                    <xdr:colOff>304800</xdr:colOff>
                    <xdr:row>101</xdr:row>
                    <xdr:rowOff>38100</xdr:rowOff>
                  </from>
                  <to>
                    <xdr:col>53</xdr:col>
                    <xdr:colOff>47625</xdr:colOff>
                    <xdr:row>101</xdr:row>
                    <xdr:rowOff>209550</xdr:rowOff>
                  </to>
                </anchor>
              </controlPr>
            </control>
          </mc:Choice>
        </mc:AlternateContent>
        <mc:AlternateContent xmlns:mc="http://schemas.openxmlformats.org/markup-compatibility/2006">
          <mc:Choice Requires="x14">
            <control shapeId="5329" r:id="rId204" name="Check Box 1233">
              <controlPr defaultSize="0" autoFill="0" autoLine="0" autoPict="0">
                <anchor moveWithCells="1">
                  <from>
                    <xdr:col>51</xdr:col>
                    <xdr:colOff>304800</xdr:colOff>
                    <xdr:row>102</xdr:row>
                    <xdr:rowOff>38100</xdr:rowOff>
                  </from>
                  <to>
                    <xdr:col>53</xdr:col>
                    <xdr:colOff>47625</xdr:colOff>
                    <xdr:row>102</xdr:row>
                    <xdr:rowOff>209550</xdr:rowOff>
                  </to>
                </anchor>
              </controlPr>
            </control>
          </mc:Choice>
        </mc:AlternateContent>
        <mc:AlternateContent xmlns:mc="http://schemas.openxmlformats.org/markup-compatibility/2006">
          <mc:Choice Requires="x14">
            <control shapeId="5330" r:id="rId205" name="Check Box 1234">
              <controlPr defaultSize="0" autoFill="0" autoLine="0" autoPict="0">
                <anchor moveWithCells="1">
                  <from>
                    <xdr:col>51</xdr:col>
                    <xdr:colOff>304800</xdr:colOff>
                    <xdr:row>103</xdr:row>
                    <xdr:rowOff>38100</xdr:rowOff>
                  </from>
                  <to>
                    <xdr:col>53</xdr:col>
                    <xdr:colOff>47625</xdr:colOff>
                    <xdr:row>103</xdr:row>
                    <xdr:rowOff>209550</xdr:rowOff>
                  </to>
                </anchor>
              </controlPr>
            </control>
          </mc:Choice>
        </mc:AlternateContent>
        <mc:AlternateContent xmlns:mc="http://schemas.openxmlformats.org/markup-compatibility/2006">
          <mc:Choice Requires="x14">
            <control shapeId="5331" r:id="rId206" name="Check Box 1235">
              <controlPr defaultSize="0" autoFill="0" autoLine="0" autoPict="0">
                <anchor moveWithCells="1">
                  <from>
                    <xdr:col>51</xdr:col>
                    <xdr:colOff>304800</xdr:colOff>
                    <xdr:row>104</xdr:row>
                    <xdr:rowOff>38100</xdr:rowOff>
                  </from>
                  <to>
                    <xdr:col>53</xdr:col>
                    <xdr:colOff>47625</xdr:colOff>
                    <xdr:row>104</xdr:row>
                    <xdr:rowOff>209550</xdr:rowOff>
                  </to>
                </anchor>
              </controlPr>
            </control>
          </mc:Choice>
        </mc:AlternateContent>
        <mc:AlternateContent xmlns:mc="http://schemas.openxmlformats.org/markup-compatibility/2006">
          <mc:Choice Requires="x14">
            <control shapeId="5332" r:id="rId207" name="Check Box 1236">
              <controlPr defaultSize="0" autoFill="0" autoLine="0" autoPict="0">
                <anchor moveWithCells="1">
                  <from>
                    <xdr:col>51</xdr:col>
                    <xdr:colOff>304800</xdr:colOff>
                    <xdr:row>105</xdr:row>
                    <xdr:rowOff>38100</xdr:rowOff>
                  </from>
                  <to>
                    <xdr:col>53</xdr:col>
                    <xdr:colOff>47625</xdr:colOff>
                    <xdr:row>105</xdr:row>
                    <xdr:rowOff>209550</xdr:rowOff>
                  </to>
                </anchor>
              </controlPr>
            </control>
          </mc:Choice>
        </mc:AlternateContent>
        <mc:AlternateContent xmlns:mc="http://schemas.openxmlformats.org/markup-compatibility/2006">
          <mc:Choice Requires="x14">
            <control shapeId="5333" r:id="rId208" name="Check Box 1237">
              <controlPr defaultSize="0" autoFill="0" autoLine="0" autoPict="0">
                <anchor moveWithCells="1">
                  <from>
                    <xdr:col>51</xdr:col>
                    <xdr:colOff>304800</xdr:colOff>
                    <xdr:row>106</xdr:row>
                    <xdr:rowOff>38100</xdr:rowOff>
                  </from>
                  <to>
                    <xdr:col>53</xdr:col>
                    <xdr:colOff>47625</xdr:colOff>
                    <xdr:row>106</xdr:row>
                    <xdr:rowOff>209550</xdr:rowOff>
                  </to>
                </anchor>
              </controlPr>
            </control>
          </mc:Choice>
        </mc:AlternateContent>
        <mc:AlternateContent xmlns:mc="http://schemas.openxmlformats.org/markup-compatibility/2006">
          <mc:Choice Requires="x14">
            <control shapeId="5334" r:id="rId209" name="Check Box 1238">
              <controlPr defaultSize="0" autoFill="0" autoLine="0" autoPict="0">
                <anchor moveWithCells="1">
                  <from>
                    <xdr:col>51</xdr:col>
                    <xdr:colOff>304800</xdr:colOff>
                    <xdr:row>107</xdr:row>
                    <xdr:rowOff>38100</xdr:rowOff>
                  </from>
                  <to>
                    <xdr:col>53</xdr:col>
                    <xdr:colOff>47625</xdr:colOff>
                    <xdr:row>107</xdr:row>
                    <xdr:rowOff>209550</xdr:rowOff>
                  </to>
                </anchor>
              </controlPr>
            </control>
          </mc:Choice>
        </mc:AlternateContent>
        <mc:AlternateContent xmlns:mc="http://schemas.openxmlformats.org/markup-compatibility/2006">
          <mc:Choice Requires="x14">
            <control shapeId="5335" r:id="rId210" name="Check Box 1239">
              <controlPr defaultSize="0" autoFill="0" autoLine="0" autoPict="0">
                <anchor moveWithCells="1">
                  <from>
                    <xdr:col>51</xdr:col>
                    <xdr:colOff>304800</xdr:colOff>
                    <xdr:row>108</xdr:row>
                    <xdr:rowOff>38100</xdr:rowOff>
                  </from>
                  <to>
                    <xdr:col>53</xdr:col>
                    <xdr:colOff>47625</xdr:colOff>
                    <xdr:row>108</xdr:row>
                    <xdr:rowOff>209550</xdr:rowOff>
                  </to>
                </anchor>
              </controlPr>
            </control>
          </mc:Choice>
        </mc:AlternateContent>
        <mc:AlternateContent xmlns:mc="http://schemas.openxmlformats.org/markup-compatibility/2006">
          <mc:Choice Requires="x14">
            <control shapeId="5336" r:id="rId211" name="Check Box 1240">
              <controlPr defaultSize="0" autoFill="0" autoLine="0" autoPict="0">
                <anchor moveWithCells="1">
                  <from>
                    <xdr:col>51</xdr:col>
                    <xdr:colOff>304800</xdr:colOff>
                    <xdr:row>109</xdr:row>
                    <xdr:rowOff>38100</xdr:rowOff>
                  </from>
                  <to>
                    <xdr:col>53</xdr:col>
                    <xdr:colOff>47625</xdr:colOff>
                    <xdr:row>109</xdr:row>
                    <xdr:rowOff>209550</xdr:rowOff>
                  </to>
                </anchor>
              </controlPr>
            </control>
          </mc:Choice>
        </mc:AlternateContent>
        <mc:AlternateContent xmlns:mc="http://schemas.openxmlformats.org/markup-compatibility/2006">
          <mc:Choice Requires="x14">
            <control shapeId="5337" r:id="rId212" name="Check Box 1241">
              <controlPr defaultSize="0" autoFill="0" autoLine="0" autoPict="0">
                <anchor moveWithCells="1">
                  <from>
                    <xdr:col>51</xdr:col>
                    <xdr:colOff>304800</xdr:colOff>
                    <xdr:row>110</xdr:row>
                    <xdr:rowOff>38100</xdr:rowOff>
                  </from>
                  <to>
                    <xdr:col>53</xdr:col>
                    <xdr:colOff>47625</xdr:colOff>
                    <xdr:row>110</xdr:row>
                    <xdr:rowOff>209550</xdr:rowOff>
                  </to>
                </anchor>
              </controlPr>
            </control>
          </mc:Choice>
        </mc:AlternateContent>
        <mc:AlternateContent xmlns:mc="http://schemas.openxmlformats.org/markup-compatibility/2006">
          <mc:Choice Requires="x14">
            <control shapeId="5338" r:id="rId213" name="Check Box 1242">
              <controlPr defaultSize="0" autoFill="0" autoLine="0" autoPict="0">
                <anchor moveWithCells="1">
                  <from>
                    <xdr:col>51</xdr:col>
                    <xdr:colOff>304800</xdr:colOff>
                    <xdr:row>111</xdr:row>
                    <xdr:rowOff>38100</xdr:rowOff>
                  </from>
                  <to>
                    <xdr:col>53</xdr:col>
                    <xdr:colOff>47625</xdr:colOff>
                    <xdr:row>111</xdr:row>
                    <xdr:rowOff>209550</xdr:rowOff>
                  </to>
                </anchor>
              </controlPr>
            </control>
          </mc:Choice>
        </mc:AlternateContent>
        <mc:AlternateContent xmlns:mc="http://schemas.openxmlformats.org/markup-compatibility/2006">
          <mc:Choice Requires="x14">
            <control shapeId="5339" r:id="rId214" name="Check Box 1243">
              <controlPr defaultSize="0" autoFill="0" autoLine="0" autoPict="0">
                <anchor moveWithCells="1">
                  <from>
                    <xdr:col>51</xdr:col>
                    <xdr:colOff>304800</xdr:colOff>
                    <xdr:row>112</xdr:row>
                    <xdr:rowOff>38100</xdr:rowOff>
                  </from>
                  <to>
                    <xdr:col>53</xdr:col>
                    <xdr:colOff>47625</xdr:colOff>
                    <xdr:row>112</xdr:row>
                    <xdr:rowOff>209550</xdr:rowOff>
                  </to>
                </anchor>
              </controlPr>
            </control>
          </mc:Choice>
        </mc:AlternateContent>
        <mc:AlternateContent xmlns:mc="http://schemas.openxmlformats.org/markup-compatibility/2006">
          <mc:Choice Requires="x14">
            <control shapeId="5340" r:id="rId215" name="Check Box 1244">
              <controlPr defaultSize="0" autoFill="0" autoLine="0" autoPict="0">
                <anchor moveWithCells="1">
                  <from>
                    <xdr:col>51</xdr:col>
                    <xdr:colOff>304800</xdr:colOff>
                    <xdr:row>113</xdr:row>
                    <xdr:rowOff>38100</xdr:rowOff>
                  </from>
                  <to>
                    <xdr:col>53</xdr:col>
                    <xdr:colOff>47625</xdr:colOff>
                    <xdr:row>113</xdr:row>
                    <xdr:rowOff>209550</xdr:rowOff>
                  </to>
                </anchor>
              </controlPr>
            </control>
          </mc:Choice>
        </mc:AlternateContent>
        <mc:AlternateContent xmlns:mc="http://schemas.openxmlformats.org/markup-compatibility/2006">
          <mc:Choice Requires="x14">
            <control shapeId="5341" r:id="rId216" name="Check Box 1245">
              <controlPr defaultSize="0" autoFill="0" autoLine="0" autoPict="0">
                <anchor moveWithCells="1">
                  <from>
                    <xdr:col>51</xdr:col>
                    <xdr:colOff>304800</xdr:colOff>
                    <xdr:row>114</xdr:row>
                    <xdr:rowOff>38100</xdr:rowOff>
                  </from>
                  <to>
                    <xdr:col>53</xdr:col>
                    <xdr:colOff>47625</xdr:colOff>
                    <xdr:row>114</xdr:row>
                    <xdr:rowOff>209550</xdr:rowOff>
                  </to>
                </anchor>
              </controlPr>
            </control>
          </mc:Choice>
        </mc:AlternateContent>
        <mc:AlternateContent xmlns:mc="http://schemas.openxmlformats.org/markup-compatibility/2006">
          <mc:Choice Requires="x14">
            <control shapeId="5342" r:id="rId217" name="Check Box 1246">
              <controlPr defaultSize="0" autoFill="0" autoLine="0" autoPict="0">
                <anchor moveWithCells="1">
                  <from>
                    <xdr:col>51</xdr:col>
                    <xdr:colOff>304800</xdr:colOff>
                    <xdr:row>115</xdr:row>
                    <xdr:rowOff>38100</xdr:rowOff>
                  </from>
                  <to>
                    <xdr:col>53</xdr:col>
                    <xdr:colOff>47625</xdr:colOff>
                    <xdr:row>115</xdr:row>
                    <xdr:rowOff>209550</xdr:rowOff>
                  </to>
                </anchor>
              </controlPr>
            </control>
          </mc:Choice>
        </mc:AlternateContent>
        <mc:AlternateContent xmlns:mc="http://schemas.openxmlformats.org/markup-compatibility/2006">
          <mc:Choice Requires="x14">
            <control shapeId="5343" r:id="rId218" name="Check Box 1247">
              <controlPr defaultSize="0" autoFill="0" autoLine="0" autoPict="0">
                <anchor moveWithCells="1">
                  <from>
                    <xdr:col>51</xdr:col>
                    <xdr:colOff>304800</xdr:colOff>
                    <xdr:row>116</xdr:row>
                    <xdr:rowOff>38100</xdr:rowOff>
                  </from>
                  <to>
                    <xdr:col>53</xdr:col>
                    <xdr:colOff>47625</xdr:colOff>
                    <xdr:row>116</xdr:row>
                    <xdr:rowOff>209550</xdr:rowOff>
                  </to>
                </anchor>
              </controlPr>
            </control>
          </mc:Choice>
        </mc:AlternateContent>
        <mc:AlternateContent xmlns:mc="http://schemas.openxmlformats.org/markup-compatibility/2006">
          <mc:Choice Requires="x14">
            <control shapeId="5344" r:id="rId219" name="Check Box 1248">
              <controlPr defaultSize="0" autoFill="0" autoLine="0" autoPict="0">
                <anchor moveWithCells="1">
                  <from>
                    <xdr:col>51</xdr:col>
                    <xdr:colOff>304800</xdr:colOff>
                    <xdr:row>117</xdr:row>
                    <xdr:rowOff>38100</xdr:rowOff>
                  </from>
                  <to>
                    <xdr:col>53</xdr:col>
                    <xdr:colOff>47625</xdr:colOff>
                    <xdr:row>117</xdr:row>
                    <xdr:rowOff>209550</xdr:rowOff>
                  </to>
                </anchor>
              </controlPr>
            </control>
          </mc:Choice>
        </mc:AlternateContent>
        <mc:AlternateContent xmlns:mc="http://schemas.openxmlformats.org/markup-compatibility/2006">
          <mc:Choice Requires="x14">
            <control shapeId="5345" r:id="rId220" name="Check Box 1249">
              <controlPr defaultSize="0" autoFill="0" autoLine="0" autoPict="0">
                <anchor moveWithCells="1">
                  <from>
                    <xdr:col>51</xdr:col>
                    <xdr:colOff>304800</xdr:colOff>
                    <xdr:row>118</xdr:row>
                    <xdr:rowOff>38100</xdr:rowOff>
                  </from>
                  <to>
                    <xdr:col>53</xdr:col>
                    <xdr:colOff>47625</xdr:colOff>
                    <xdr:row>118</xdr:row>
                    <xdr:rowOff>209550</xdr:rowOff>
                  </to>
                </anchor>
              </controlPr>
            </control>
          </mc:Choice>
        </mc:AlternateContent>
        <mc:AlternateContent xmlns:mc="http://schemas.openxmlformats.org/markup-compatibility/2006">
          <mc:Choice Requires="x14">
            <control shapeId="5346" r:id="rId221" name="Check Box 1250">
              <controlPr defaultSize="0" autoFill="0" autoLine="0" autoPict="0">
                <anchor moveWithCells="1">
                  <from>
                    <xdr:col>51</xdr:col>
                    <xdr:colOff>304800</xdr:colOff>
                    <xdr:row>119</xdr:row>
                    <xdr:rowOff>38100</xdr:rowOff>
                  </from>
                  <to>
                    <xdr:col>53</xdr:col>
                    <xdr:colOff>47625</xdr:colOff>
                    <xdr:row>119</xdr:row>
                    <xdr:rowOff>209550</xdr:rowOff>
                  </to>
                </anchor>
              </controlPr>
            </control>
          </mc:Choice>
        </mc:AlternateContent>
        <mc:AlternateContent xmlns:mc="http://schemas.openxmlformats.org/markup-compatibility/2006">
          <mc:Choice Requires="x14">
            <control shapeId="5347" r:id="rId222" name="Check Box 1251">
              <controlPr defaultSize="0" autoFill="0" autoLine="0" autoPict="0">
                <anchor moveWithCells="1">
                  <from>
                    <xdr:col>51</xdr:col>
                    <xdr:colOff>304800</xdr:colOff>
                    <xdr:row>120</xdr:row>
                    <xdr:rowOff>38100</xdr:rowOff>
                  </from>
                  <to>
                    <xdr:col>53</xdr:col>
                    <xdr:colOff>47625</xdr:colOff>
                    <xdr:row>120</xdr:row>
                    <xdr:rowOff>209550</xdr:rowOff>
                  </to>
                </anchor>
              </controlPr>
            </control>
          </mc:Choice>
        </mc:AlternateContent>
        <mc:AlternateContent xmlns:mc="http://schemas.openxmlformats.org/markup-compatibility/2006">
          <mc:Choice Requires="x14">
            <control shapeId="5348" r:id="rId223" name="Check Box 1252">
              <controlPr defaultSize="0" autoFill="0" autoLine="0" autoPict="0">
                <anchor moveWithCells="1">
                  <from>
                    <xdr:col>51</xdr:col>
                    <xdr:colOff>304800</xdr:colOff>
                    <xdr:row>121</xdr:row>
                    <xdr:rowOff>38100</xdr:rowOff>
                  </from>
                  <to>
                    <xdr:col>53</xdr:col>
                    <xdr:colOff>47625</xdr:colOff>
                    <xdr:row>121</xdr:row>
                    <xdr:rowOff>209550</xdr:rowOff>
                  </to>
                </anchor>
              </controlPr>
            </control>
          </mc:Choice>
        </mc:AlternateContent>
        <mc:AlternateContent xmlns:mc="http://schemas.openxmlformats.org/markup-compatibility/2006">
          <mc:Choice Requires="x14">
            <control shapeId="5349" r:id="rId224" name="Check Box 1253">
              <controlPr defaultSize="0" autoFill="0" autoLine="0" autoPict="0">
                <anchor moveWithCells="1">
                  <from>
                    <xdr:col>4</xdr:col>
                    <xdr:colOff>95250</xdr:colOff>
                    <xdr:row>120</xdr:row>
                    <xdr:rowOff>228600</xdr:rowOff>
                  </from>
                  <to>
                    <xdr:col>6</xdr:col>
                    <xdr:colOff>47625</xdr:colOff>
                    <xdr:row>122</xdr:row>
                    <xdr:rowOff>28575</xdr:rowOff>
                  </to>
                </anchor>
              </controlPr>
            </control>
          </mc:Choice>
        </mc:AlternateContent>
        <mc:AlternateContent xmlns:mc="http://schemas.openxmlformats.org/markup-compatibility/2006">
          <mc:Choice Requires="x14">
            <control shapeId="5350" r:id="rId225" name="Check Box 1254">
              <controlPr defaultSize="0" autoFill="0" autoLine="0" autoPict="0">
                <anchor moveWithCells="1">
                  <from>
                    <xdr:col>4</xdr:col>
                    <xdr:colOff>95250</xdr:colOff>
                    <xdr:row>122</xdr:row>
                    <xdr:rowOff>0</xdr:rowOff>
                  </from>
                  <to>
                    <xdr:col>6</xdr:col>
                    <xdr:colOff>47625</xdr:colOff>
                    <xdr:row>123</xdr:row>
                    <xdr:rowOff>28575</xdr:rowOff>
                  </to>
                </anchor>
              </controlPr>
            </control>
          </mc:Choice>
        </mc:AlternateContent>
        <mc:AlternateContent xmlns:mc="http://schemas.openxmlformats.org/markup-compatibility/2006">
          <mc:Choice Requires="x14">
            <control shapeId="5351" r:id="rId226" name="Check Box 1255">
              <controlPr defaultSize="0" autoFill="0" autoLine="0" autoPict="0">
                <anchor moveWithCells="1">
                  <from>
                    <xdr:col>27</xdr:col>
                    <xdr:colOff>304800</xdr:colOff>
                    <xdr:row>122</xdr:row>
                    <xdr:rowOff>38100</xdr:rowOff>
                  </from>
                  <to>
                    <xdr:col>29</xdr:col>
                    <xdr:colOff>47625</xdr:colOff>
                    <xdr:row>122</xdr:row>
                    <xdr:rowOff>209550</xdr:rowOff>
                  </to>
                </anchor>
              </controlPr>
            </control>
          </mc:Choice>
        </mc:AlternateContent>
        <mc:AlternateContent xmlns:mc="http://schemas.openxmlformats.org/markup-compatibility/2006">
          <mc:Choice Requires="x14">
            <control shapeId="5352" r:id="rId227" name="Check Box 1256">
              <controlPr defaultSize="0" autoFill="0" autoLine="0" autoPict="0">
                <anchor moveWithCells="1">
                  <from>
                    <xdr:col>34</xdr:col>
                    <xdr:colOff>304800</xdr:colOff>
                    <xdr:row>122</xdr:row>
                    <xdr:rowOff>38100</xdr:rowOff>
                  </from>
                  <to>
                    <xdr:col>36</xdr:col>
                    <xdr:colOff>47625</xdr:colOff>
                    <xdr:row>122</xdr:row>
                    <xdr:rowOff>209550</xdr:rowOff>
                  </to>
                </anchor>
              </controlPr>
            </control>
          </mc:Choice>
        </mc:AlternateContent>
        <mc:AlternateContent xmlns:mc="http://schemas.openxmlformats.org/markup-compatibility/2006">
          <mc:Choice Requires="x14">
            <control shapeId="5353" r:id="rId228" name="Check Box 1257">
              <controlPr defaultSize="0" autoFill="0" autoLine="0" autoPict="0">
                <anchor moveWithCells="1">
                  <from>
                    <xdr:col>41</xdr:col>
                    <xdr:colOff>295275</xdr:colOff>
                    <xdr:row>122</xdr:row>
                    <xdr:rowOff>47625</xdr:rowOff>
                  </from>
                  <to>
                    <xdr:col>43</xdr:col>
                    <xdr:colOff>38100</xdr:colOff>
                    <xdr:row>122</xdr:row>
                    <xdr:rowOff>200025</xdr:rowOff>
                  </to>
                </anchor>
              </controlPr>
            </control>
          </mc:Choice>
        </mc:AlternateContent>
        <mc:AlternateContent xmlns:mc="http://schemas.openxmlformats.org/markup-compatibility/2006">
          <mc:Choice Requires="x14">
            <control shapeId="5354" r:id="rId229" name="Check Box 1258">
              <controlPr defaultSize="0" autoFill="0" autoLine="0" autoPict="0">
                <anchor moveWithCells="1">
                  <from>
                    <xdr:col>51</xdr:col>
                    <xdr:colOff>304800</xdr:colOff>
                    <xdr:row>122</xdr:row>
                    <xdr:rowOff>38100</xdr:rowOff>
                  </from>
                  <to>
                    <xdr:col>53</xdr:col>
                    <xdr:colOff>47625</xdr:colOff>
                    <xdr:row>122</xdr:row>
                    <xdr:rowOff>209550</xdr:rowOff>
                  </to>
                </anchor>
              </controlPr>
            </control>
          </mc:Choice>
        </mc:AlternateContent>
        <mc:AlternateContent xmlns:mc="http://schemas.openxmlformats.org/markup-compatibility/2006">
          <mc:Choice Requires="x14">
            <control shapeId="5355" r:id="rId230" name="Check Box 1259">
              <controlPr defaultSize="0" autoFill="0" autoLine="0" autoPict="0">
                <anchor moveWithCells="1">
                  <from>
                    <xdr:col>4</xdr:col>
                    <xdr:colOff>76200</xdr:colOff>
                    <xdr:row>63</xdr:row>
                    <xdr:rowOff>38100</xdr:rowOff>
                  </from>
                  <to>
                    <xdr:col>6</xdr:col>
                    <xdr:colOff>38100</xdr:colOff>
                    <xdr:row>63</xdr:row>
                    <xdr:rowOff>209550</xdr:rowOff>
                  </to>
                </anchor>
              </controlPr>
            </control>
          </mc:Choice>
        </mc:AlternateContent>
        <mc:AlternateContent xmlns:mc="http://schemas.openxmlformats.org/markup-compatibility/2006">
          <mc:Choice Requires="x14">
            <control shapeId="5357" r:id="rId231" name="Check Box 1261">
              <controlPr defaultSize="0" autoFill="0" autoLine="0" autoPict="0">
                <anchor moveWithCells="1">
                  <from>
                    <xdr:col>4</xdr:col>
                    <xdr:colOff>85725</xdr:colOff>
                    <xdr:row>65</xdr:row>
                    <xdr:rowOff>47625</xdr:rowOff>
                  </from>
                  <to>
                    <xdr:col>6</xdr:col>
                    <xdr:colOff>38100</xdr:colOff>
                    <xdr:row>65</xdr:row>
                    <xdr:rowOff>219075</xdr:rowOff>
                  </to>
                </anchor>
              </controlPr>
            </control>
          </mc:Choice>
        </mc:AlternateContent>
        <mc:AlternateContent xmlns:mc="http://schemas.openxmlformats.org/markup-compatibility/2006">
          <mc:Choice Requires="x14">
            <control shapeId="5358" r:id="rId232" name="Check Box 1262">
              <controlPr defaultSize="0" autoFill="0" autoLine="0" autoPict="0">
                <anchor moveWithCells="1">
                  <from>
                    <xdr:col>4</xdr:col>
                    <xdr:colOff>85725</xdr:colOff>
                    <xdr:row>76</xdr:row>
                    <xdr:rowOff>38100</xdr:rowOff>
                  </from>
                  <to>
                    <xdr:col>6</xdr:col>
                    <xdr:colOff>38100</xdr:colOff>
                    <xdr:row>76</xdr:row>
                    <xdr:rowOff>219075</xdr:rowOff>
                  </to>
                </anchor>
              </controlPr>
            </control>
          </mc:Choice>
        </mc:AlternateContent>
        <mc:AlternateContent xmlns:mc="http://schemas.openxmlformats.org/markup-compatibility/2006">
          <mc:Choice Requires="x14">
            <control shapeId="5360" r:id="rId233" name="Check Box 1264">
              <controlPr defaultSize="0" autoFill="0" autoLine="0" autoPict="0">
                <anchor moveWithCells="1">
                  <from>
                    <xdr:col>4</xdr:col>
                    <xdr:colOff>85725</xdr:colOff>
                    <xdr:row>58</xdr:row>
                    <xdr:rowOff>47625</xdr:rowOff>
                  </from>
                  <to>
                    <xdr:col>6</xdr:col>
                    <xdr:colOff>38100</xdr:colOff>
                    <xdr:row>58</xdr:row>
                    <xdr:rowOff>219075</xdr:rowOff>
                  </to>
                </anchor>
              </controlPr>
            </control>
          </mc:Choice>
        </mc:AlternateContent>
        <mc:AlternateContent xmlns:mc="http://schemas.openxmlformats.org/markup-compatibility/2006">
          <mc:Choice Requires="x14">
            <control shapeId="5362" r:id="rId234" name="Check Box 1266">
              <controlPr defaultSize="0" autoFill="0" autoLine="0" autoPict="0">
                <anchor moveWithCells="1">
                  <from>
                    <xdr:col>4</xdr:col>
                    <xdr:colOff>66675</xdr:colOff>
                    <xdr:row>60</xdr:row>
                    <xdr:rowOff>57150</xdr:rowOff>
                  </from>
                  <to>
                    <xdr:col>6</xdr:col>
                    <xdr:colOff>38100</xdr:colOff>
                    <xdr:row>60</xdr:row>
                    <xdr:rowOff>228600</xdr:rowOff>
                  </to>
                </anchor>
              </controlPr>
            </control>
          </mc:Choice>
        </mc:AlternateContent>
        <mc:AlternateContent xmlns:mc="http://schemas.openxmlformats.org/markup-compatibility/2006">
          <mc:Choice Requires="x14">
            <control shapeId="5364" r:id="rId235" name="Check Box 1268">
              <controlPr defaultSize="0" autoFill="0" autoLine="0" autoPict="0">
                <anchor moveWithCells="1">
                  <from>
                    <xdr:col>4</xdr:col>
                    <xdr:colOff>76200</xdr:colOff>
                    <xdr:row>59</xdr:row>
                    <xdr:rowOff>38100</xdr:rowOff>
                  </from>
                  <to>
                    <xdr:col>6</xdr:col>
                    <xdr:colOff>38100</xdr:colOff>
                    <xdr:row>59</xdr:row>
                    <xdr:rowOff>209550</xdr:rowOff>
                  </to>
                </anchor>
              </controlPr>
            </control>
          </mc:Choice>
        </mc:AlternateContent>
        <mc:AlternateContent xmlns:mc="http://schemas.openxmlformats.org/markup-compatibility/2006">
          <mc:Choice Requires="x14">
            <control shapeId="5366" r:id="rId236" name="Check Box 1270">
              <controlPr defaultSize="0" autoFill="0" autoLine="0" autoPict="0">
                <anchor moveWithCells="1">
                  <from>
                    <xdr:col>4</xdr:col>
                    <xdr:colOff>76200</xdr:colOff>
                    <xdr:row>61</xdr:row>
                    <xdr:rowOff>38100</xdr:rowOff>
                  </from>
                  <to>
                    <xdr:col>6</xdr:col>
                    <xdr:colOff>38100</xdr:colOff>
                    <xdr:row>61</xdr:row>
                    <xdr:rowOff>209550</xdr:rowOff>
                  </to>
                </anchor>
              </controlPr>
            </control>
          </mc:Choice>
        </mc:AlternateContent>
        <mc:AlternateContent xmlns:mc="http://schemas.openxmlformats.org/markup-compatibility/2006">
          <mc:Choice Requires="x14">
            <control shapeId="5368" r:id="rId237" name="Check Box 1272">
              <controlPr defaultSize="0" autoFill="0" autoLine="0" autoPict="0">
                <anchor moveWithCells="1">
                  <from>
                    <xdr:col>4</xdr:col>
                    <xdr:colOff>76200</xdr:colOff>
                    <xdr:row>62</xdr:row>
                    <xdr:rowOff>38100</xdr:rowOff>
                  </from>
                  <to>
                    <xdr:col>6</xdr:col>
                    <xdr:colOff>38100</xdr:colOff>
                    <xdr:row>62</xdr:row>
                    <xdr:rowOff>209550</xdr:rowOff>
                  </to>
                </anchor>
              </controlPr>
            </control>
          </mc:Choice>
        </mc:AlternateContent>
        <mc:AlternateContent xmlns:mc="http://schemas.openxmlformats.org/markup-compatibility/2006">
          <mc:Choice Requires="x14">
            <control shapeId="5377" r:id="rId238" name="Check Box 1281">
              <controlPr defaultSize="0" autoFill="0" autoLine="0" autoPict="0">
                <anchor moveWithCells="1">
                  <from>
                    <xdr:col>4</xdr:col>
                    <xdr:colOff>85725</xdr:colOff>
                    <xdr:row>66</xdr:row>
                    <xdr:rowOff>38100</xdr:rowOff>
                  </from>
                  <to>
                    <xdr:col>6</xdr:col>
                    <xdr:colOff>38100</xdr:colOff>
                    <xdr:row>66</xdr:row>
                    <xdr:rowOff>219075</xdr:rowOff>
                  </to>
                </anchor>
              </controlPr>
            </control>
          </mc:Choice>
        </mc:AlternateContent>
        <mc:AlternateContent xmlns:mc="http://schemas.openxmlformats.org/markup-compatibility/2006">
          <mc:Choice Requires="x14">
            <control shapeId="5378" r:id="rId239" name="Check Box 1282">
              <controlPr defaultSize="0" autoFill="0" autoLine="0" autoPict="0">
                <anchor moveWithCells="1">
                  <from>
                    <xdr:col>4</xdr:col>
                    <xdr:colOff>85725</xdr:colOff>
                    <xdr:row>75</xdr:row>
                    <xdr:rowOff>38100</xdr:rowOff>
                  </from>
                  <to>
                    <xdr:col>6</xdr:col>
                    <xdr:colOff>38100</xdr:colOff>
                    <xdr:row>75</xdr:row>
                    <xdr:rowOff>219075</xdr:rowOff>
                  </to>
                </anchor>
              </controlPr>
            </control>
          </mc:Choice>
        </mc:AlternateContent>
        <mc:AlternateContent xmlns:mc="http://schemas.openxmlformats.org/markup-compatibility/2006">
          <mc:Choice Requires="x14">
            <control shapeId="5379" r:id="rId240" name="Check Box 1283">
              <controlPr defaultSize="0" autoFill="0" autoLine="0" autoPict="0">
                <anchor moveWithCells="1">
                  <from>
                    <xdr:col>4</xdr:col>
                    <xdr:colOff>85725</xdr:colOff>
                    <xdr:row>74</xdr:row>
                    <xdr:rowOff>38100</xdr:rowOff>
                  </from>
                  <to>
                    <xdr:col>6</xdr:col>
                    <xdr:colOff>38100</xdr:colOff>
                    <xdr:row>74</xdr:row>
                    <xdr:rowOff>219075</xdr:rowOff>
                  </to>
                </anchor>
              </controlPr>
            </control>
          </mc:Choice>
        </mc:AlternateContent>
        <mc:AlternateContent xmlns:mc="http://schemas.openxmlformats.org/markup-compatibility/2006">
          <mc:Choice Requires="x14">
            <control shapeId="5380" r:id="rId241" name="Check Box 1284">
              <controlPr defaultSize="0" autoFill="0" autoLine="0" autoPict="0">
                <anchor moveWithCells="1">
                  <from>
                    <xdr:col>4</xdr:col>
                    <xdr:colOff>85725</xdr:colOff>
                    <xdr:row>73</xdr:row>
                    <xdr:rowOff>38100</xdr:rowOff>
                  </from>
                  <to>
                    <xdr:col>6</xdr:col>
                    <xdr:colOff>38100</xdr:colOff>
                    <xdr:row>73</xdr:row>
                    <xdr:rowOff>219075</xdr:rowOff>
                  </to>
                </anchor>
              </controlPr>
            </control>
          </mc:Choice>
        </mc:AlternateContent>
        <mc:AlternateContent xmlns:mc="http://schemas.openxmlformats.org/markup-compatibility/2006">
          <mc:Choice Requires="x14">
            <control shapeId="5381" r:id="rId242" name="Check Box 1285">
              <controlPr defaultSize="0" autoFill="0" autoLine="0" autoPict="0">
                <anchor moveWithCells="1">
                  <from>
                    <xdr:col>4</xdr:col>
                    <xdr:colOff>85725</xdr:colOff>
                    <xdr:row>72</xdr:row>
                    <xdr:rowOff>38100</xdr:rowOff>
                  </from>
                  <to>
                    <xdr:col>6</xdr:col>
                    <xdr:colOff>38100</xdr:colOff>
                    <xdr:row>72</xdr:row>
                    <xdr:rowOff>219075</xdr:rowOff>
                  </to>
                </anchor>
              </controlPr>
            </control>
          </mc:Choice>
        </mc:AlternateContent>
        <mc:AlternateContent xmlns:mc="http://schemas.openxmlformats.org/markup-compatibility/2006">
          <mc:Choice Requires="x14">
            <control shapeId="5382" r:id="rId243" name="Check Box 1286">
              <controlPr defaultSize="0" autoFill="0" autoLine="0" autoPict="0">
                <anchor moveWithCells="1">
                  <from>
                    <xdr:col>4</xdr:col>
                    <xdr:colOff>85725</xdr:colOff>
                    <xdr:row>70</xdr:row>
                    <xdr:rowOff>38100</xdr:rowOff>
                  </from>
                  <to>
                    <xdr:col>6</xdr:col>
                    <xdr:colOff>38100</xdr:colOff>
                    <xdr:row>70</xdr:row>
                    <xdr:rowOff>219075</xdr:rowOff>
                  </to>
                </anchor>
              </controlPr>
            </control>
          </mc:Choice>
        </mc:AlternateContent>
        <mc:AlternateContent xmlns:mc="http://schemas.openxmlformats.org/markup-compatibility/2006">
          <mc:Choice Requires="x14">
            <control shapeId="5383" r:id="rId244" name="Check Box 1287">
              <controlPr defaultSize="0" autoFill="0" autoLine="0" autoPict="0">
                <anchor moveWithCells="1">
                  <from>
                    <xdr:col>4</xdr:col>
                    <xdr:colOff>85725</xdr:colOff>
                    <xdr:row>71</xdr:row>
                    <xdr:rowOff>38100</xdr:rowOff>
                  </from>
                  <to>
                    <xdr:col>6</xdr:col>
                    <xdr:colOff>38100</xdr:colOff>
                    <xdr:row>71</xdr:row>
                    <xdr:rowOff>219075</xdr:rowOff>
                  </to>
                </anchor>
              </controlPr>
            </control>
          </mc:Choice>
        </mc:AlternateContent>
        <mc:AlternateContent xmlns:mc="http://schemas.openxmlformats.org/markup-compatibility/2006">
          <mc:Choice Requires="x14">
            <control shapeId="5384" r:id="rId245" name="Check Box 1288">
              <controlPr defaultSize="0" autoFill="0" autoLine="0" autoPict="0">
                <anchor moveWithCells="1">
                  <from>
                    <xdr:col>4</xdr:col>
                    <xdr:colOff>85725</xdr:colOff>
                    <xdr:row>69</xdr:row>
                    <xdr:rowOff>38100</xdr:rowOff>
                  </from>
                  <to>
                    <xdr:col>6</xdr:col>
                    <xdr:colOff>38100</xdr:colOff>
                    <xdr:row>69</xdr:row>
                    <xdr:rowOff>219075</xdr:rowOff>
                  </to>
                </anchor>
              </controlPr>
            </control>
          </mc:Choice>
        </mc:AlternateContent>
        <mc:AlternateContent xmlns:mc="http://schemas.openxmlformats.org/markup-compatibility/2006">
          <mc:Choice Requires="x14">
            <control shapeId="5385" r:id="rId246" name="Check Box 1289">
              <controlPr defaultSize="0" autoFill="0" autoLine="0" autoPict="0">
                <anchor moveWithCells="1">
                  <from>
                    <xdr:col>4</xdr:col>
                    <xdr:colOff>85725</xdr:colOff>
                    <xdr:row>68</xdr:row>
                    <xdr:rowOff>38100</xdr:rowOff>
                  </from>
                  <to>
                    <xdr:col>6</xdr:col>
                    <xdr:colOff>38100</xdr:colOff>
                    <xdr:row>68</xdr:row>
                    <xdr:rowOff>219075</xdr:rowOff>
                  </to>
                </anchor>
              </controlPr>
            </control>
          </mc:Choice>
        </mc:AlternateContent>
        <mc:AlternateContent xmlns:mc="http://schemas.openxmlformats.org/markup-compatibility/2006">
          <mc:Choice Requires="x14">
            <control shapeId="5387" r:id="rId247" name="Check Box 1291">
              <controlPr defaultSize="0" autoFill="0" autoLine="0" autoPict="0">
                <anchor moveWithCells="1">
                  <from>
                    <xdr:col>4</xdr:col>
                    <xdr:colOff>85725</xdr:colOff>
                    <xdr:row>67</xdr:row>
                    <xdr:rowOff>38100</xdr:rowOff>
                  </from>
                  <to>
                    <xdr:col>6</xdr:col>
                    <xdr:colOff>38100</xdr:colOff>
                    <xdr:row>67</xdr:row>
                    <xdr:rowOff>219075</xdr:rowOff>
                  </to>
                </anchor>
              </controlPr>
            </control>
          </mc:Choice>
        </mc:AlternateContent>
        <mc:AlternateContent xmlns:mc="http://schemas.openxmlformats.org/markup-compatibility/2006">
          <mc:Choice Requires="x14">
            <control shapeId="5389" r:id="rId248" name="Check Box 1293">
              <controlPr defaultSize="0" autoFill="0" autoLine="0" autoPict="0">
                <anchor moveWithCells="1">
                  <from>
                    <xdr:col>4</xdr:col>
                    <xdr:colOff>85725</xdr:colOff>
                    <xdr:row>69</xdr:row>
                    <xdr:rowOff>38100</xdr:rowOff>
                  </from>
                  <to>
                    <xdr:col>6</xdr:col>
                    <xdr:colOff>38100</xdr:colOff>
                    <xdr:row>69</xdr:row>
                    <xdr:rowOff>219075</xdr:rowOff>
                  </to>
                </anchor>
              </controlPr>
            </control>
          </mc:Choice>
        </mc:AlternateContent>
        <mc:AlternateContent xmlns:mc="http://schemas.openxmlformats.org/markup-compatibility/2006">
          <mc:Choice Requires="x14">
            <control shapeId="5390" r:id="rId249" name="Check Box 1294">
              <controlPr defaultSize="0" autoFill="0" autoLine="0" autoPict="0">
                <anchor moveWithCells="1">
                  <from>
                    <xdr:col>4</xdr:col>
                    <xdr:colOff>85725</xdr:colOff>
                    <xdr:row>70</xdr:row>
                    <xdr:rowOff>38100</xdr:rowOff>
                  </from>
                  <to>
                    <xdr:col>6</xdr:col>
                    <xdr:colOff>38100</xdr:colOff>
                    <xdr:row>70</xdr:row>
                    <xdr:rowOff>219075</xdr:rowOff>
                  </to>
                </anchor>
              </controlPr>
            </control>
          </mc:Choice>
        </mc:AlternateContent>
        <mc:AlternateContent xmlns:mc="http://schemas.openxmlformats.org/markup-compatibility/2006">
          <mc:Choice Requires="x14">
            <control shapeId="5391" r:id="rId250" name="Check Box 1295">
              <controlPr defaultSize="0" autoFill="0" autoLine="0" autoPict="0">
                <anchor moveWithCells="1">
                  <from>
                    <xdr:col>4</xdr:col>
                    <xdr:colOff>85725</xdr:colOff>
                    <xdr:row>71</xdr:row>
                    <xdr:rowOff>38100</xdr:rowOff>
                  </from>
                  <to>
                    <xdr:col>6</xdr:col>
                    <xdr:colOff>38100</xdr:colOff>
                    <xdr:row>71</xdr:row>
                    <xdr:rowOff>219075</xdr:rowOff>
                  </to>
                </anchor>
              </controlPr>
            </control>
          </mc:Choice>
        </mc:AlternateContent>
        <mc:AlternateContent xmlns:mc="http://schemas.openxmlformats.org/markup-compatibility/2006">
          <mc:Choice Requires="x14">
            <control shapeId="5392" r:id="rId251" name="Check Box 1296">
              <controlPr defaultSize="0" autoFill="0" autoLine="0" autoPict="0">
                <anchor moveWithCells="1">
                  <from>
                    <xdr:col>4</xdr:col>
                    <xdr:colOff>85725</xdr:colOff>
                    <xdr:row>72</xdr:row>
                    <xdr:rowOff>38100</xdr:rowOff>
                  </from>
                  <to>
                    <xdr:col>6</xdr:col>
                    <xdr:colOff>38100</xdr:colOff>
                    <xdr:row>72</xdr:row>
                    <xdr:rowOff>219075</xdr:rowOff>
                  </to>
                </anchor>
              </controlPr>
            </control>
          </mc:Choice>
        </mc:AlternateContent>
        <mc:AlternateContent xmlns:mc="http://schemas.openxmlformats.org/markup-compatibility/2006">
          <mc:Choice Requires="x14">
            <control shapeId="5393" r:id="rId252" name="Check Box 1297">
              <controlPr defaultSize="0" autoFill="0" autoLine="0" autoPict="0">
                <anchor moveWithCells="1">
                  <from>
                    <xdr:col>4</xdr:col>
                    <xdr:colOff>85725</xdr:colOff>
                    <xdr:row>73</xdr:row>
                    <xdr:rowOff>38100</xdr:rowOff>
                  </from>
                  <to>
                    <xdr:col>6</xdr:col>
                    <xdr:colOff>38100</xdr:colOff>
                    <xdr:row>73</xdr:row>
                    <xdr:rowOff>219075</xdr:rowOff>
                  </to>
                </anchor>
              </controlPr>
            </control>
          </mc:Choice>
        </mc:AlternateContent>
        <mc:AlternateContent xmlns:mc="http://schemas.openxmlformats.org/markup-compatibility/2006">
          <mc:Choice Requires="x14">
            <control shapeId="5394" r:id="rId253" name="Check Box 1298">
              <controlPr defaultSize="0" autoFill="0" autoLine="0" autoPict="0">
                <anchor moveWithCells="1">
                  <from>
                    <xdr:col>4</xdr:col>
                    <xdr:colOff>85725</xdr:colOff>
                    <xdr:row>74</xdr:row>
                    <xdr:rowOff>38100</xdr:rowOff>
                  </from>
                  <to>
                    <xdr:col>6</xdr:col>
                    <xdr:colOff>38100</xdr:colOff>
                    <xdr:row>74</xdr:row>
                    <xdr:rowOff>219075</xdr:rowOff>
                  </to>
                </anchor>
              </controlPr>
            </control>
          </mc:Choice>
        </mc:AlternateContent>
        <mc:AlternateContent xmlns:mc="http://schemas.openxmlformats.org/markup-compatibility/2006">
          <mc:Choice Requires="x14">
            <control shapeId="5395" r:id="rId254" name="Check Box 1299">
              <controlPr defaultSize="0" autoFill="0" autoLine="0" autoPict="0">
                <anchor moveWithCells="1">
                  <from>
                    <xdr:col>4</xdr:col>
                    <xdr:colOff>85725</xdr:colOff>
                    <xdr:row>75</xdr:row>
                    <xdr:rowOff>38100</xdr:rowOff>
                  </from>
                  <to>
                    <xdr:col>6</xdr:col>
                    <xdr:colOff>38100</xdr:colOff>
                    <xdr:row>75</xdr:row>
                    <xdr:rowOff>219075</xdr:rowOff>
                  </to>
                </anchor>
              </controlPr>
            </control>
          </mc:Choice>
        </mc:AlternateContent>
        <mc:AlternateContent xmlns:mc="http://schemas.openxmlformats.org/markup-compatibility/2006">
          <mc:Choice Requires="x14">
            <control shapeId="5396" r:id="rId255" name="Check Box 1300">
              <controlPr defaultSize="0" autoFill="0" autoLine="0" autoPict="0">
                <anchor moveWithCells="1">
                  <from>
                    <xdr:col>4</xdr:col>
                    <xdr:colOff>85725</xdr:colOff>
                    <xdr:row>76</xdr:row>
                    <xdr:rowOff>38100</xdr:rowOff>
                  </from>
                  <to>
                    <xdr:col>6</xdr:col>
                    <xdr:colOff>38100</xdr:colOff>
                    <xdr:row>76</xdr:row>
                    <xdr:rowOff>219075</xdr:rowOff>
                  </to>
                </anchor>
              </controlPr>
            </control>
          </mc:Choice>
        </mc:AlternateContent>
        <mc:AlternateContent xmlns:mc="http://schemas.openxmlformats.org/markup-compatibility/2006">
          <mc:Choice Requires="x14">
            <control shapeId="5397" r:id="rId256" name="Check Box 1301">
              <controlPr defaultSize="0" autoFill="0" autoLine="0" autoPict="0">
                <anchor moveWithCells="1">
                  <from>
                    <xdr:col>4</xdr:col>
                    <xdr:colOff>76200</xdr:colOff>
                    <xdr:row>64</xdr:row>
                    <xdr:rowOff>47625</xdr:rowOff>
                  </from>
                  <to>
                    <xdr:col>6</xdr:col>
                    <xdr:colOff>47625</xdr:colOff>
                    <xdr:row>64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B7774482-9C3D-4D3E-AF64-B8104792A636}">
            <xm:f>work!$I38=1</xm:f>
            <x14:dxf>
              <font>
                <color rgb="FFFF3300"/>
              </font>
              <fill>
                <patternFill>
                  <bgColor theme="5" tint="0.79998168889431442"/>
                </patternFill>
              </fill>
            </x14:dxf>
          </x14:cfRule>
          <xm:sqref>E82:S123</xm:sqref>
        </x14:conditionalFormatting>
        <x14:conditionalFormatting xmlns:xm="http://schemas.microsoft.com/office/excel/2006/main">
          <x14:cfRule type="expression" priority="3" id="{ECCE69CF-9B35-46A8-9172-36F7CD732152}">
            <xm:f>work!$I38=2</xm:f>
            <x14:dxf>
              <font>
                <color rgb="FFFF0000"/>
              </font>
              <fill>
                <patternFill>
                  <bgColor theme="5" tint="0.79998168889431442"/>
                </patternFill>
              </fill>
            </x14:dxf>
          </x14:cfRule>
          <xm:sqref>AB82:BF123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00FF"/>
    <pageSetUpPr fitToPage="1"/>
  </sheetPr>
  <dimension ref="A1:BX68"/>
  <sheetViews>
    <sheetView showGridLines="0" zoomScaleNormal="100" zoomScaleSheetLayoutView="100" workbookViewId="0">
      <selection activeCell="H20" sqref="H20:AH21"/>
    </sheetView>
  </sheetViews>
  <sheetFormatPr defaultRowHeight="13.5"/>
  <cols>
    <col min="1" max="30" width="1.375" style="1" customWidth="1"/>
    <col min="31" max="31" width="3.5" style="1" customWidth="1"/>
    <col min="32" max="88" width="1.375" style="1" customWidth="1"/>
    <col min="89" max="16384" width="9" style="1"/>
  </cols>
  <sheetData>
    <row r="1" spans="1:68" ht="39.75" customHeight="1">
      <c r="A1" s="161" t="s">
        <v>94</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row>
    <row r="2" spans="1:68" ht="14.25"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row>
    <row r="3" spans="1:68">
      <c r="AU3" s="5" t="s">
        <v>16</v>
      </c>
      <c r="AV3" s="5"/>
      <c r="AW3" s="5"/>
      <c r="AX3" s="5"/>
      <c r="AY3" s="5"/>
      <c r="AZ3" s="5"/>
      <c r="BA3" s="5"/>
      <c r="BB3" s="5"/>
      <c r="BC3" s="5"/>
      <c r="BD3" s="5"/>
      <c r="BE3" s="5"/>
      <c r="BF3" s="5"/>
      <c r="BG3" s="5"/>
      <c r="BH3" s="5"/>
      <c r="BI3" s="5"/>
      <c r="BJ3" s="5"/>
      <c r="BK3" s="5"/>
      <c r="BL3" s="5"/>
      <c r="BM3" s="5"/>
      <c r="BN3" s="5"/>
      <c r="BO3" s="5"/>
    </row>
    <row r="4" spans="1:68">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21" customHeight="1">
      <c r="A5" s="162" t="s">
        <v>5</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3"/>
    </row>
    <row r="6" spans="1:68" ht="1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5" customHeight="1">
      <c r="A8" s="3"/>
      <c r="B8" s="3" t="s">
        <v>0</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5" customHeight="1">
      <c r="A11" s="3"/>
      <c r="B11" s="153" t="s">
        <v>109</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3"/>
    </row>
    <row r="12" spans="1:68" ht="15" customHeight="1">
      <c r="A12" s="3"/>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3"/>
    </row>
    <row r="13" spans="1:68" ht="15" customHeight="1">
      <c r="A13" s="3"/>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3"/>
    </row>
    <row r="14" spans="1:68" ht="15" customHeight="1">
      <c r="A14" s="3"/>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3"/>
    </row>
    <row r="15" spans="1:68" ht="15" customHeight="1">
      <c r="A15" s="3"/>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3"/>
    </row>
    <row r="16" spans="1:68" ht="15" customHeight="1">
      <c r="A16" s="3"/>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3"/>
    </row>
    <row r="17" spans="1:68" ht="15" customHeight="1">
      <c r="A17" s="3"/>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3"/>
    </row>
    <row r="18" spans="1:68" ht="15" customHeight="1">
      <c r="C18" s="28" t="s">
        <v>14</v>
      </c>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9"/>
      <c r="AT18" s="29"/>
      <c r="AU18" s="29"/>
      <c r="AV18" s="29"/>
      <c r="AW18" s="29"/>
      <c r="AX18" s="29"/>
      <c r="AY18" s="29"/>
      <c r="AZ18" s="28"/>
      <c r="BA18" s="28"/>
      <c r="BB18" s="28"/>
      <c r="BC18" s="28"/>
      <c r="BD18" s="28"/>
      <c r="BE18" s="28"/>
      <c r="BF18" s="28"/>
      <c r="BG18" s="28"/>
      <c r="BH18" s="28"/>
      <c r="BI18" s="28"/>
      <c r="BJ18" s="28"/>
      <c r="BK18" s="28"/>
      <c r="BL18" s="28"/>
      <c r="BM18" s="28"/>
      <c r="BN18" s="28"/>
      <c r="BO18" s="28"/>
    </row>
    <row r="19" spans="1:68" s="33" customFormat="1" ht="15" customHeight="1">
      <c r="AS19" s="31"/>
      <c r="AT19" s="31"/>
      <c r="AU19" s="31"/>
      <c r="AV19" s="31"/>
      <c r="AW19" s="31"/>
      <c r="AX19" s="31"/>
      <c r="AY19" s="31"/>
    </row>
    <row r="20" spans="1:68" ht="15" customHeight="1">
      <c r="H20" s="163">
        <f>入力シート!R13</f>
        <v>0</v>
      </c>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S20" s="154">
        <f>入力シート!R17</f>
        <v>0</v>
      </c>
      <c r="AT20" s="154"/>
      <c r="AU20" s="154"/>
      <c r="AV20" s="154"/>
      <c r="AW20" s="154"/>
      <c r="AX20" s="154"/>
      <c r="AY20" s="154"/>
      <c r="AZ20" s="154"/>
      <c r="BA20" s="154"/>
      <c r="BB20" s="154"/>
      <c r="BC20" s="154"/>
      <c r="BD20" s="154"/>
      <c r="BE20" s="154"/>
      <c r="BF20" s="154"/>
      <c r="BG20" s="154"/>
      <c r="BH20" s="154"/>
      <c r="BI20" s="154"/>
      <c r="BJ20" s="154"/>
      <c r="BK20" s="154"/>
      <c r="BL20" s="154"/>
      <c r="BM20" s="154"/>
      <c r="BN20" s="154"/>
    </row>
    <row r="21" spans="1:68" ht="15" customHeight="1">
      <c r="C21" s="4" t="s">
        <v>6</v>
      </c>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K21" s="1" t="s">
        <v>7</v>
      </c>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row>
    <row r="22" spans="1:68" ht="15" customHeight="1">
      <c r="D22" s="4"/>
      <c r="H22" s="6"/>
      <c r="I22" s="7"/>
      <c r="J22" s="6"/>
      <c r="K22" s="6"/>
      <c r="L22" s="6"/>
      <c r="M22" s="6"/>
      <c r="N22" s="6"/>
      <c r="O22" s="6"/>
      <c r="P22" s="6"/>
      <c r="Q22" s="6"/>
      <c r="R22" s="6"/>
      <c r="S22" s="6"/>
      <c r="T22" s="6"/>
      <c r="U22" s="6"/>
      <c r="V22" s="6"/>
      <c r="W22" s="6"/>
      <c r="X22" s="6"/>
      <c r="Y22" s="6"/>
      <c r="Z22" s="6"/>
      <c r="AA22" s="6"/>
      <c r="AB22" s="6"/>
      <c r="AC22" s="6"/>
      <c r="AD22" s="6"/>
      <c r="AE22" s="6"/>
      <c r="AF22" s="6"/>
      <c r="AG22" s="6"/>
      <c r="AH22" s="6"/>
      <c r="AR22" s="3"/>
      <c r="AS22" s="3"/>
      <c r="AT22" s="3"/>
      <c r="AU22" s="3"/>
      <c r="AV22" s="3"/>
      <c r="AW22" s="3"/>
      <c r="AX22" s="3"/>
      <c r="AY22" s="3"/>
      <c r="BB22" s="3"/>
      <c r="BC22" s="3"/>
      <c r="BG22" s="3"/>
    </row>
    <row r="23" spans="1:68" ht="15" customHeight="1"/>
    <row r="24" spans="1:68" s="54" customFormat="1" ht="15" customHeight="1">
      <c r="C24" s="29" t="s">
        <v>112</v>
      </c>
      <c r="D24" s="29"/>
      <c r="E24" s="29"/>
      <c r="F24" s="29"/>
      <c r="G24" s="29"/>
      <c r="H24" s="29"/>
      <c r="I24" s="29"/>
      <c r="J24" s="29"/>
      <c r="K24" s="29"/>
      <c r="L24" s="29"/>
      <c r="M24" s="29"/>
      <c r="N24" s="29"/>
      <c r="O24" s="29"/>
      <c r="P24" s="29"/>
      <c r="Q24" s="29"/>
      <c r="R24" s="29"/>
      <c r="S24" s="56"/>
      <c r="T24" s="56"/>
      <c r="U24" s="56"/>
      <c r="V24" s="56"/>
      <c r="W24" s="29"/>
      <c r="X24" s="29"/>
      <c r="Y24" s="56"/>
      <c r="Z24" s="56"/>
      <c r="AA24" s="56"/>
      <c r="AB24" s="56"/>
      <c r="AC24" s="56"/>
      <c r="AD24" s="56"/>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8"/>
      <c r="BD24" s="28"/>
      <c r="BE24" s="28"/>
      <c r="BF24" s="28"/>
      <c r="BG24" s="28"/>
      <c r="BH24" s="28"/>
      <c r="BI24" s="28"/>
      <c r="BJ24" s="28"/>
      <c r="BK24" s="28"/>
      <c r="BL24" s="30"/>
      <c r="BM24" s="30"/>
      <c r="BN24" s="30"/>
      <c r="BO24" s="30"/>
    </row>
    <row r="25" spans="1:68" s="54" customFormat="1" ht="15" customHeight="1">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1"/>
      <c r="BD25" s="1"/>
      <c r="BE25" s="1"/>
      <c r="BF25" s="1"/>
      <c r="BG25" s="1"/>
      <c r="BH25" s="1"/>
      <c r="BI25" s="1"/>
      <c r="BJ25" s="1"/>
      <c r="BK25" s="1"/>
    </row>
    <row r="26" spans="1:68" s="54" customFormat="1" ht="15" customHeight="1">
      <c r="C26" s="45" t="s">
        <v>8</v>
      </c>
      <c r="D26" s="41"/>
      <c r="E26" s="41"/>
      <c r="F26" s="41"/>
      <c r="G26" s="41"/>
      <c r="H26" s="41"/>
      <c r="I26" s="41"/>
      <c r="J26" s="41"/>
      <c r="K26" s="41"/>
      <c r="L26" s="41"/>
      <c r="M26" s="41"/>
      <c r="N26" s="42" t="s">
        <v>9</v>
      </c>
      <c r="O26" s="42"/>
      <c r="P26" s="41"/>
      <c r="Q26" s="57"/>
      <c r="R26" s="57"/>
      <c r="S26" s="57"/>
      <c r="T26" s="57"/>
      <c r="U26" s="57"/>
      <c r="V26" s="57"/>
      <c r="W26" s="57"/>
      <c r="X26" s="57"/>
      <c r="Y26" s="58"/>
      <c r="Z26" s="59"/>
      <c r="AA26" s="59"/>
      <c r="AB26" s="59"/>
      <c r="AC26" s="59"/>
      <c r="AD26" s="57"/>
      <c r="AE26" s="57"/>
      <c r="AF26" s="57"/>
      <c r="AG26" s="42" t="s">
        <v>17</v>
      </c>
      <c r="AH26" s="57"/>
      <c r="AI26" s="57"/>
      <c r="AJ26" s="57"/>
      <c r="AK26" s="57"/>
      <c r="AL26" s="57"/>
      <c r="AM26" s="57"/>
      <c r="AN26" s="57"/>
      <c r="AO26" s="57"/>
      <c r="AP26" s="57"/>
      <c r="AQ26" s="57"/>
      <c r="AR26" s="57"/>
      <c r="AS26" s="57"/>
      <c r="AT26" s="57"/>
      <c r="AU26" s="57"/>
      <c r="AV26" s="57"/>
      <c r="AW26" s="57"/>
      <c r="AX26" s="57"/>
      <c r="AY26" s="57"/>
      <c r="AZ26" s="41"/>
      <c r="BA26" s="41"/>
      <c r="BB26" s="41"/>
      <c r="BC26" s="43"/>
      <c r="BD26" s="43"/>
      <c r="BE26" s="43"/>
      <c r="BF26" s="43"/>
      <c r="BG26" s="43"/>
      <c r="BH26" s="43"/>
      <c r="BI26" s="43"/>
      <c r="BJ26" s="43"/>
      <c r="BK26" s="43"/>
      <c r="BL26" s="44"/>
      <c r="BM26" s="44"/>
      <c r="BN26" s="44"/>
    </row>
    <row r="27" spans="1:68" s="34" customFormat="1" ht="15" customHeight="1">
      <c r="C27" s="35"/>
      <c r="D27" s="47" t="s">
        <v>18</v>
      </c>
      <c r="E27" s="47"/>
      <c r="F27" s="47"/>
      <c r="G27" s="47"/>
      <c r="H27" s="47"/>
      <c r="I27" s="47"/>
      <c r="J27" s="47"/>
      <c r="K27" s="47"/>
      <c r="L27" s="47"/>
      <c r="M27" s="47"/>
      <c r="N27" s="48"/>
      <c r="O27" s="48" t="s">
        <v>18</v>
      </c>
      <c r="P27" s="47"/>
      <c r="Q27" s="60"/>
      <c r="R27" s="60"/>
      <c r="S27" s="60"/>
      <c r="T27" s="60"/>
      <c r="U27" s="60"/>
      <c r="V27" s="60"/>
      <c r="W27" s="60"/>
      <c r="X27" s="60"/>
      <c r="Y27" s="61"/>
      <c r="Z27" s="47"/>
      <c r="AA27" s="47"/>
      <c r="AB27" s="47"/>
      <c r="AC27" s="47"/>
      <c r="AD27" s="60"/>
      <c r="AE27" s="60"/>
      <c r="AF27" s="60"/>
      <c r="AG27" s="48"/>
      <c r="AH27" s="62" t="s">
        <v>19</v>
      </c>
      <c r="AI27" s="60"/>
      <c r="AJ27" s="60"/>
      <c r="AK27" s="60"/>
      <c r="AL27" s="60"/>
      <c r="AM27" s="60"/>
      <c r="AN27" s="60"/>
      <c r="AO27" s="60"/>
      <c r="AP27" s="60"/>
      <c r="AQ27" s="60"/>
      <c r="AR27" s="60"/>
      <c r="AS27" s="60"/>
      <c r="AT27" s="60"/>
      <c r="AU27" s="158" t="s">
        <v>20</v>
      </c>
      <c r="AV27" s="158"/>
      <c r="AW27" s="158"/>
      <c r="AX27" s="158"/>
      <c r="AY27" s="158"/>
      <c r="AZ27" s="158"/>
      <c r="BA27" s="158"/>
      <c r="BB27" s="158"/>
      <c r="BC27" s="158"/>
      <c r="BD27" s="158"/>
      <c r="BE27" s="158"/>
      <c r="BF27" s="158"/>
      <c r="BG27" s="158"/>
      <c r="BH27" s="158"/>
      <c r="BI27" s="158"/>
      <c r="BJ27" s="158"/>
      <c r="BK27" s="158"/>
      <c r="BL27" s="158"/>
      <c r="BM27" s="158"/>
      <c r="BN27" s="158"/>
      <c r="BO27" s="49"/>
    </row>
    <row r="28" spans="1:68" s="10" customFormat="1" ht="15" customHeight="1">
      <c r="C28" s="11"/>
      <c r="D28" s="156" t="str">
        <f>work!F2</f>
        <v/>
      </c>
      <c r="E28" s="156"/>
      <c r="F28" s="156"/>
      <c r="G28" s="156"/>
      <c r="H28" s="156"/>
      <c r="I28" s="156"/>
      <c r="J28" s="156"/>
      <c r="K28" s="156"/>
      <c r="L28" s="156"/>
      <c r="M28" s="11"/>
      <c r="N28" s="11"/>
      <c r="O28" s="152" t="str">
        <f>work!F13</f>
        <v/>
      </c>
      <c r="P28" s="152"/>
      <c r="Q28" s="152"/>
      <c r="R28" s="152"/>
      <c r="S28" s="152"/>
      <c r="T28" s="152"/>
      <c r="U28" s="152"/>
      <c r="V28" s="152"/>
      <c r="W28" s="152"/>
      <c r="X28" s="152"/>
      <c r="Y28" s="152"/>
      <c r="Z28" s="152"/>
      <c r="AA28" s="152"/>
      <c r="AB28" s="152"/>
      <c r="AC28" s="152"/>
      <c r="AD28" s="152"/>
      <c r="AE28" s="152"/>
      <c r="AF28" s="11"/>
      <c r="AG28" s="11"/>
      <c r="AH28" s="156" t="str">
        <f>work!R38</f>
        <v/>
      </c>
      <c r="AI28" s="156"/>
      <c r="AJ28" s="156"/>
      <c r="AK28" s="156"/>
      <c r="AL28" s="156"/>
      <c r="AM28" s="156"/>
      <c r="AN28" s="156"/>
      <c r="AO28" s="156"/>
      <c r="AP28" s="156"/>
      <c r="AQ28" s="156"/>
      <c r="AR28" s="156"/>
      <c r="AS28" s="156"/>
      <c r="AT28" s="157" t="str">
        <f>work!S38</f>
        <v/>
      </c>
      <c r="AU28" s="157"/>
      <c r="AV28" s="157"/>
      <c r="AW28" s="157"/>
      <c r="AX28" s="157"/>
      <c r="AY28" s="157"/>
      <c r="AZ28" s="157"/>
      <c r="BA28" s="157"/>
      <c r="BB28" s="157"/>
      <c r="BC28" s="157"/>
      <c r="BD28" s="157"/>
      <c r="BE28" s="157"/>
      <c r="BF28" s="157"/>
      <c r="BG28" s="157"/>
      <c r="BH28" s="157"/>
      <c r="BI28" s="157"/>
      <c r="BJ28" s="157"/>
      <c r="BK28" s="157"/>
      <c r="BL28" s="157"/>
      <c r="BM28" s="157"/>
      <c r="BN28" s="157"/>
      <c r="BO28" s="157"/>
    </row>
    <row r="29" spans="1:68" s="54" customFormat="1" ht="15" customHeight="1">
      <c r="C29" s="9"/>
      <c r="D29" s="156" t="str">
        <f>work!F3</f>
        <v/>
      </c>
      <c r="E29" s="156"/>
      <c r="F29" s="156"/>
      <c r="G29" s="156"/>
      <c r="H29" s="156"/>
      <c r="I29" s="156"/>
      <c r="J29" s="156"/>
      <c r="K29" s="156"/>
      <c r="L29" s="156"/>
      <c r="M29" s="9"/>
      <c r="N29" s="9"/>
      <c r="O29" s="152" t="str">
        <f>work!F14</f>
        <v/>
      </c>
      <c r="P29" s="152"/>
      <c r="Q29" s="152"/>
      <c r="R29" s="152"/>
      <c r="S29" s="152"/>
      <c r="T29" s="152"/>
      <c r="U29" s="152"/>
      <c r="V29" s="152"/>
      <c r="W29" s="152"/>
      <c r="X29" s="152"/>
      <c r="Y29" s="152"/>
      <c r="Z29" s="152"/>
      <c r="AA29" s="152"/>
      <c r="AB29" s="152"/>
      <c r="AC29" s="152"/>
      <c r="AD29" s="152"/>
      <c r="AE29" s="152"/>
      <c r="AF29" s="9"/>
      <c r="AG29" s="9"/>
      <c r="AH29" s="156" t="str">
        <f>work!R39</f>
        <v/>
      </c>
      <c r="AI29" s="156"/>
      <c r="AJ29" s="156"/>
      <c r="AK29" s="156"/>
      <c r="AL29" s="156"/>
      <c r="AM29" s="156"/>
      <c r="AN29" s="156"/>
      <c r="AO29" s="156"/>
      <c r="AP29" s="156"/>
      <c r="AQ29" s="156"/>
      <c r="AR29" s="156"/>
      <c r="AS29" s="156"/>
      <c r="AT29" s="157" t="str">
        <f>work!S39</f>
        <v/>
      </c>
      <c r="AU29" s="157"/>
      <c r="AV29" s="157"/>
      <c r="AW29" s="157"/>
      <c r="AX29" s="157"/>
      <c r="AY29" s="157"/>
      <c r="AZ29" s="157"/>
      <c r="BA29" s="157"/>
      <c r="BB29" s="157"/>
      <c r="BC29" s="157"/>
      <c r="BD29" s="157"/>
      <c r="BE29" s="157"/>
      <c r="BF29" s="157"/>
      <c r="BG29" s="157"/>
      <c r="BH29" s="157"/>
      <c r="BI29" s="157"/>
      <c r="BJ29" s="157"/>
      <c r="BK29" s="157"/>
      <c r="BL29" s="157"/>
      <c r="BM29" s="157"/>
      <c r="BN29" s="157"/>
      <c r="BO29" s="157"/>
    </row>
    <row r="30" spans="1:68" s="54" customFormat="1" ht="15" customHeight="1">
      <c r="D30" s="156" t="str">
        <f>work!F4</f>
        <v/>
      </c>
      <c r="E30" s="156"/>
      <c r="F30" s="156"/>
      <c r="G30" s="156"/>
      <c r="H30" s="156"/>
      <c r="I30" s="156"/>
      <c r="J30" s="156"/>
      <c r="K30" s="156"/>
      <c r="L30" s="156"/>
      <c r="M30" s="9"/>
      <c r="N30" s="9"/>
      <c r="O30" s="152" t="str">
        <f>work!F15</f>
        <v/>
      </c>
      <c r="P30" s="152"/>
      <c r="Q30" s="152"/>
      <c r="R30" s="152"/>
      <c r="S30" s="152"/>
      <c r="T30" s="152"/>
      <c r="U30" s="152"/>
      <c r="V30" s="152"/>
      <c r="W30" s="152"/>
      <c r="X30" s="152"/>
      <c r="Y30" s="152"/>
      <c r="Z30" s="152"/>
      <c r="AA30" s="152"/>
      <c r="AB30" s="152"/>
      <c r="AC30" s="152"/>
      <c r="AD30" s="152"/>
      <c r="AE30" s="152"/>
      <c r="AF30" s="9"/>
      <c r="AG30" s="9"/>
      <c r="AH30" s="156" t="str">
        <f>work!R40</f>
        <v/>
      </c>
      <c r="AI30" s="156"/>
      <c r="AJ30" s="156"/>
      <c r="AK30" s="156"/>
      <c r="AL30" s="156"/>
      <c r="AM30" s="156"/>
      <c r="AN30" s="156"/>
      <c r="AO30" s="156"/>
      <c r="AP30" s="156"/>
      <c r="AQ30" s="156"/>
      <c r="AR30" s="156"/>
      <c r="AS30" s="156"/>
      <c r="AT30" s="157" t="str">
        <f>work!S40</f>
        <v/>
      </c>
      <c r="AU30" s="157"/>
      <c r="AV30" s="157"/>
      <c r="AW30" s="157"/>
      <c r="AX30" s="157"/>
      <c r="AY30" s="157"/>
      <c r="AZ30" s="157"/>
      <c r="BA30" s="157"/>
      <c r="BB30" s="157"/>
      <c r="BC30" s="157"/>
      <c r="BD30" s="157"/>
      <c r="BE30" s="157"/>
      <c r="BF30" s="157"/>
      <c r="BG30" s="157"/>
      <c r="BH30" s="157"/>
      <c r="BI30" s="157"/>
      <c r="BJ30" s="157"/>
      <c r="BK30" s="157"/>
      <c r="BL30" s="157"/>
      <c r="BM30" s="157"/>
      <c r="BN30" s="157"/>
      <c r="BO30" s="157"/>
    </row>
    <row r="31" spans="1:68" s="54" customFormat="1" ht="15" customHeight="1">
      <c r="C31" s="11"/>
      <c r="D31" s="156" t="str">
        <f>work!F5</f>
        <v/>
      </c>
      <c r="E31" s="156"/>
      <c r="F31" s="156"/>
      <c r="G31" s="156"/>
      <c r="H31" s="156"/>
      <c r="I31" s="156"/>
      <c r="J31" s="156"/>
      <c r="K31" s="156"/>
      <c r="L31" s="156"/>
      <c r="M31" s="55"/>
      <c r="N31" s="55"/>
      <c r="O31" s="152" t="str">
        <f>work!F16</f>
        <v/>
      </c>
      <c r="P31" s="152"/>
      <c r="Q31" s="152"/>
      <c r="R31" s="152"/>
      <c r="S31" s="152"/>
      <c r="T31" s="152"/>
      <c r="U31" s="152"/>
      <c r="V31" s="152"/>
      <c r="W31" s="152"/>
      <c r="X31" s="152"/>
      <c r="Y31" s="152"/>
      <c r="Z31" s="152"/>
      <c r="AA31" s="152"/>
      <c r="AB31" s="152"/>
      <c r="AC31" s="152"/>
      <c r="AD31" s="152"/>
      <c r="AE31" s="152"/>
      <c r="AF31" s="55"/>
      <c r="AG31" s="55"/>
      <c r="AH31" s="156" t="str">
        <f>work!R41</f>
        <v/>
      </c>
      <c r="AI31" s="156"/>
      <c r="AJ31" s="156"/>
      <c r="AK31" s="156"/>
      <c r="AL31" s="156"/>
      <c r="AM31" s="156"/>
      <c r="AN31" s="156"/>
      <c r="AO31" s="156"/>
      <c r="AP31" s="156"/>
      <c r="AQ31" s="156"/>
      <c r="AR31" s="156"/>
      <c r="AS31" s="156"/>
      <c r="AT31" s="157" t="str">
        <f>work!S41</f>
        <v/>
      </c>
      <c r="AU31" s="157"/>
      <c r="AV31" s="157"/>
      <c r="AW31" s="157"/>
      <c r="AX31" s="157"/>
      <c r="AY31" s="157"/>
      <c r="AZ31" s="157"/>
      <c r="BA31" s="157"/>
      <c r="BB31" s="157"/>
      <c r="BC31" s="157"/>
      <c r="BD31" s="157"/>
      <c r="BE31" s="157"/>
      <c r="BF31" s="157"/>
      <c r="BG31" s="157"/>
      <c r="BH31" s="157"/>
      <c r="BI31" s="157"/>
      <c r="BJ31" s="157"/>
      <c r="BK31" s="157"/>
      <c r="BL31" s="157"/>
      <c r="BM31" s="157"/>
      <c r="BN31" s="157"/>
      <c r="BO31" s="157"/>
    </row>
    <row r="32" spans="1:68" s="10" customFormat="1" ht="15" customHeight="1">
      <c r="C32" s="11"/>
      <c r="D32" s="156" t="str">
        <f>work!F6</f>
        <v/>
      </c>
      <c r="E32" s="156"/>
      <c r="F32" s="156"/>
      <c r="G32" s="156"/>
      <c r="H32" s="156"/>
      <c r="I32" s="156"/>
      <c r="J32" s="156"/>
      <c r="K32" s="156"/>
      <c r="L32" s="156"/>
      <c r="M32" s="11"/>
      <c r="N32" s="11"/>
      <c r="O32" s="152" t="str">
        <f>work!F17</f>
        <v/>
      </c>
      <c r="P32" s="152"/>
      <c r="Q32" s="152"/>
      <c r="R32" s="152"/>
      <c r="S32" s="152"/>
      <c r="T32" s="152"/>
      <c r="U32" s="152"/>
      <c r="V32" s="152"/>
      <c r="W32" s="152"/>
      <c r="X32" s="152"/>
      <c r="Y32" s="152"/>
      <c r="Z32" s="152"/>
      <c r="AA32" s="152"/>
      <c r="AB32" s="152"/>
      <c r="AC32" s="152"/>
      <c r="AD32" s="152"/>
      <c r="AE32" s="152"/>
      <c r="AF32" s="11"/>
      <c r="AG32" s="11"/>
      <c r="AH32" s="156" t="str">
        <f>work!R42</f>
        <v/>
      </c>
      <c r="AI32" s="156"/>
      <c r="AJ32" s="156"/>
      <c r="AK32" s="156"/>
      <c r="AL32" s="156"/>
      <c r="AM32" s="156"/>
      <c r="AN32" s="156"/>
      <c r="AO32" s="156"/>
      <c r="AP32" s="156"/>
      <c r="AQ32" s="156"/>
      <c r="AR32" s="156"/>
      <c r="AS32" s="156"/>
      <c r="AT32" s="157" t="str">
        <f>work!S42</f>
        <v/>
      </c>
      <c r="AU32" s="157"/>
      <c r="AV32" s="157"/>
      <c r="AW32" s="157"/>
      <c r="AX32" s="157"/>
      <c r="AY32" s="157"/>
      <c r="AZ32" s="157"/>
      <c r="BA32" s="157"/>
      <c r="BB32" s="157"/>
      <c r="BC32" s="157"/>
      <c r="BD32" s="157"/>
      <c r="BE32" s="157"/>
      <c r="BF32" s="157"/>
      <c r="BG32" s="157"/>
      <c r="BH32" s="157"/>
      <c r="BI32" s="157"/>
      <c r="BJ32" s="157"/>
      <c r="BK32" s="157"/>
      <c r="BL32" s="157"/>
      <c r="BM32" s="157"/>
      <c r="BN32" s="157"/>
      <c r="BO32" s="157"/>
    </row>
    <row r="33" spans="3:67" s="54" customFormat="1" ht="15" customHeight="1">
      <c r="C33" s="9"/>
      <c r="D33" s="156" t="str">
        <f>work!F7</f>
        <v/>
      </c>
      <c r="E33" s="156"/>
      <c r="F33" s="156"/>
      <c r="G33" s="156"/>
      <c r="H33" s="156"/>
      <c r="I33" s="156"/>
      <c r="J33" s="156"/>
      <c r="K33" s="156"/>
      <c r="L33" s="156"/>
      <c r="M33" s="9"/>
      <c r="N33" s="9"/>
      <c r="O33" s="152" t="str">
        <f>work!F18</f>
        <v/>
      </c>
      <c r="P33" s="152"/>
      <c r="Q33" s="152"/>
      <c r="R33" s="152"/>
      <c r="S33" s="152"/>
      <c r="T33" s="152"/>
      <c r="U33" s="152"/>
      <c r="V33" s="152"/>
      <c r="W33" s="152"/>
      <c r="X33" s="152"/>
      <c r="Y33" s="152"/>
      <c r="Z33" s="152"/>
      <c r="AA33" s="152"/>
      <c r="AB33" s="152"/>
      <c r="AC33" s="152"/>
      <c r="AD33" s="152"/>
      <c r="AE33" s="152"/>
      <c r="AF33" s="9"/>
      <c r="AG33" s="9"/>
      <c r="AH33" s="156" t="str">
        <f>work!R43</f>
        <v/>
      </c>
      <c r="AI33" s="156"/>
      <c r="AJ33" s="156"/>
      <c r="AK33" s="156"/>
      <c r="AL33" s="156"/>
      <c r="AM33" s="156"/>
      <c r="AN33" s="156"/>
      <c r="AO33" s="156"/>
      <c r="AP33" s="156"/>
      <c r="AQ33" s="156"/>
      <c r="AR33" s="156"/>
      <c r="AS33" s="156"/>
      <c r="AT33" s="157" t="str">
        <f>work!S43</f>
        <v/>
      </c>
      <c r="AU33" s="157"/>
      <c r="AV33" s="157"/>
      <c r="AW33" s="157"/>
      <c r="AX33" s="157"/>
      <c r="AY33" s="157"/>
      <c r="AZ33" s="157"/>
      <c r="BA33" s="157"/>
      <c r="BB33" s="157"/>
      <c r="BC33" s="157"/>
      <c r="BD33" s="157"/>
      <c r="BE33" s="157"/>
      <c r="BF33" s="157"/>
      <c r="BG33" s="157"/>
      <c r="BH33" s="157"/>
      <c r="BI33" s="157"/>
      <c r="BJ33" s="157"/>
      <c r="BK33" s="157"/>
      <c r="BL33" s="157"/>
      <c r="BM33" s="157"/>
      <c r="BN33" s="157"/>
      <c r="BO33" s="157"/>
    </row>
    <row r="34" spans="3:67" s="54" customFormat="1" ht="15" customHeight="1">
      <c r="D34" s="156" t="str">
        <f>work!F8</f>
        <v/>
      </c>
      <c r="E34" s="156"/>
      <c r="F34" s="156"/>
      <c r="G34" s="156"/>
      <c r="H34" s="156"/>
      <c r="I34" s="156"/>
      <c r="J34" s="156"/>
      <c r="K34" s="156"/>
      <c r="L34" s="156"/>
      <c r="M34" s="9"/>
      <c r="N34" s="9"/>
      <c r="O34" s="152" t="str">
        <f>work!F19</f>
        <v/>
      </c>
      <c r="P34" s="152"/>
      <c r="Q34" s="152"/>
      <c r="R34" s="152"/>
      <c r="S34" s="152"/>
      <c r="T34" s="152"/>
      <c r="U34" s="152"/>
      <c r="V34" s="152"/>
      <c r="W34" s="152"/>
      <c r="X34" s="152"/>
      <c r="Y34" s="152"/>
      <c r="Z34" s="152"/>
      <c r="AA34" s="152"/>
      <c r="AB34" s="152"/>
      <c r="AC34" s="152"/>
      <c r="AD34" s="152"/>
      <c r="AE34" s="152"/>
      <c r="AF34" s="9"/>
      <c r="AG34" s="9"/>
      <c r="AH34" s="156" t="str">
        <f>work!R44</f>
        <v/>
      </c>
      <c r="AI34" s="156"/>
      <c r="AJ34" s="156"/>
      <c r="AK34" s="156"/>
      <c r="AL34" s="156"/>
      <c r="AM34" s="156"/>
      <c r="AN34" s="156"/>
      <c r="AO34" s="156"/>
      <c r="AP34" s="156"/>
      <c r="AQ34" s="156"/>
      <c r="AR34" s="156"/>
      <c r="AS34" s="156"/>
      <c r="AT34" s="157" t="str">
        <f>work!S44</f>
        <v/>
      </c>
      <c r="AU34" s="157"/>
      <c r="AV34" s="157"/>
      <c r="AW34" s="157"/>
      <c r="AX34" s="157"/>
      <c r="AY34" s="157"/>
      <c r="AZ34" s="157"/>
      <c r="BA34" s="157"/>
      <c r="BB34" s="157"/>
      <c r="BC34" s="157"/>
      <c r="BD34" s="157"/>
      <c r="BE34" s="157"/>
      <c r="BF34" s="157"/>
      <c r="BG34" s="157"/>
      <c r="BH34" s="157"/>
      <c r="BI34" s="157"/>
      <c r="BJ34" s="157"/>
      <c r="BK34" s="157"/>
      <c r="BL34" s="157"/>
      <c r="BM34" s="157"/>
      <c r="BN34" s="157"/>
      <c r="BO34" s="157"/>
    </row>
    <row r="35" spans="3:67" s="3" customFormat="1" ht="15" customHeight="1">
      <c r="C35" s="11"/>
      <c r="D35" s="156" t="str">
        <f>work!F9</f>
        <v/>
      </c>
      <c r="E35" s="156"/>
      <c r="F35" s="156"/>
      <c r="G35" s="156"/>
      <c r="H35" s="156"/>
      <c r="I35" s="156"/>
      <c r="J35" s="156"/>
      <c r="K35" s="156"/>
      <c r="L35" s="156"/>
      <c r="M35" s="55"/>
      <c r="N35" s="55"/>
      <c r="O35" s="152" t="str">
        <f>work!F20</f>
        <v/>
      </c>
      <c r="P35" s="152"/>
      <c r="Q35" s="152"/>
      <c r="R35" s="152"/>
      <c r="S35" s="152"/>
      <c r="T35" s="152"/>
      <c r="U35" s="152"/>
      <c r="V35" s="152"/>
      <c r="W35" s="152"/>
      <c r="X35" s="152"/>
      <c r="Y35" s="152"/>
      <c r="Z35" s="152"/>
      <c r="AA35" s="152"/>
      <c r="AB35" s="152"/>
      <c r="AC35" s="152"/>
      <c r="AD35" s="152"/>
      <c r="AE35" s="152"/>
      <c r="AF35" s="55"/>
      <c r="AG35" s="55"/>
      <c r="AH35" s="156" t="str">
        <f>work!R45</f>
        <v/>
      </c>
      <c r="AI35" s="156"/>
      <c r="AJ35" s="156"/>
      <c r="AK35" s="156"/>
      <c r="AL35" s="156"/>
      <c r="AM35" s="156"/>
      <c r="AN35" s="156"/>
      <c r="AO35" s="156"/>
      <c r="AP35" s="156"/>
      <c r="AQ35" s="156"/>
      <c r="AR35" s="156"/>
      <c r="AS35" s="156"/>
      <c r="AT35" s="157" t="str">
        <f>work!S45</f>
        <v/>
      </c>
      <c r="AU35" s="157"/>
      <c r="AV35" s="157"/>
      <c r="AW35" s="157"/>
      <c r="AX35" s="157"/>
      <c r="AY35" s="157"/>
      <c r="AZ35" s="157"/>
      <c r="BA35" s="157"/>
      <c r="BB35" s="157"/>
      <c r="BC35" s="157"/>
      <c r="BD35" s="157"/>
      <c r="BE35" s="157"/>
      <c r="BF35" s="157"/>
      <c r="BG35" s="157"/>
      <c r="BH35" s="157"/>
      <c r="BI35" s="157"/>
      <c r="BJ35" s="157"/>
      <c r="BK35" s="157"/>
      <c r="BL35" s="157"/>
      <c r="BM35" s="157"/>
      <c r="BN35" s="157"/>
      <c r="BO35" s="157"/>
    </row>
    <row r="36" spans="3:67" s="3" customFormat="1" ht="15" customHeight="1">
      <c r="C36" s="11"/>
      <c r="D36" s="156" t="str">
        <f>work!F10</f>
        <v/>
      </c>
      <c r="E36" s="156"/>
      <c r="F36" s="156"/>
      <c r="G36" s="156"/>
      <c r="H36" s="156"/>
      <c r="I36" s="156"/>
      <c r="J36" s="156"/>
      <c r="K36" s="156"/>
      <c r="L36" s="156"/>
      <c r="M36" s="55"/>
      <c r="N36" s="55"/>
      <c r="O36" s="152" t="str">
        <f>work!F21</f>
        <v/>
      </c>
      <c r="P36" s="152"/>
      <c r="Q36" s="152"/>
      <c r="R36" s="152"/>
      <c r="S36" s="152"/>
      <c r="T36" s="152"/>
      <c r="U36" s="152"/>
      <c r="V36" s="152"/>
      <c r="W36" s="152"/>
      <c r="X36" s="152"/>
      <c r="Y36" s="152"/>
      <c r="Z36" s="152"/>
      <c r="AA36" s="152"/>
      <c r="AB36" s="152"/>
      <c r="AC36" s="152"/>
      <c r="AD36" s="152"/>
      <c r="AE36" s="152"/>
      <c r="AF36" s="55"/>
      <c r="AG36" s="55"/>
      <c r="AH36" s="156" t="str">
        <f>work!R46</f>
        <v/>
      </c>
      <c r="AI36" s="156"/>
      <c r="AJ36" s="156"/>
      <c r="AK36" s="156"/>
      <c r="AL36" s="156"/>
      <c r="AM36" s="156"/>
      <c r="AN36" s="156"/>
      <c r="AO36" s="156"/>
      <c r="AP36" s="156"/>
      <c r="AQ36" s="156"/>
      <c r="AR36" s="156"/>
      <c r="AS36" s="156"/>
      <c r="AT36" s="157" t="str">
        <f>work!S46</f>
        <v/>
      </c>
      <c r="AU36" s="157"/>
      <c r="AV36" s="157"/>
      <c r="AW36" s="157"/>
      <c r="AX36" s="157"/>
      <c r="AY36" s="157"/>
      <c r="AZ36" s="157"/>
      <c r="BA36" s="157"/>
      <c r="BB36" s="157"/>
      <c r="BC36" s="157"/>
      <c r="BD36" s="157"/>
      <c r="BE36" s="157"/>
      <c r="BF36" s="157"/>
      <c r="BG36" s="157"/>
      <c r="BH36" s="157"/>
      <c r="BI36" s="157"/>
      <c r="BJ36" s="157"/>
      <c r="BK36" s="157"/>
      <c r="BL36" s="157"/>
      <c r="BM36" s="157"/>
      <c r="BN36" s="157"/>
      <c r="BO36" s="157"/>
    </row>
    <row r="37" spans="3:67" s="3" customFormat="1" ht="15" customHeight="1">
      <c r="C37" s="11"/>
      <c r="D37" s="156" t="str">
        <f>work!F11</f>
        <v/>
      </c>
      <c r="E37" s="156"/>
      <c r="F37" s="156"/>
      <c r="G37" s="156"/>
      <c r="H37" s="156"/>
      <c r="I37" s="156"/>
      <c r="J37" s="156"/>
      <c r="K37" s="156"/>
      <c r="L37" s="156"/>
      <c r="M37" s="55"/>
      <c r="N37" s="55"/>
      <c r="O37" s="152" t="str">
        <f>work!F22</f>
        <v/>
      </c>
      <c r="P37" s="152"/>
      <c r="Q37" s="152"/>
      <c r="R37" s="152"/>
      <c r="S37" s="152"/>
      <c r="T37" s="152"/>
      <c r="U37" s="152"/>
      <c r="V37" s="152"/>
      <c r="W37" s="152"/>
      <c r="X37" s="152"/>
      <c r="Y37" s="152"/>
      <c r="Z37" s="152"/>
      <c r="AA37" s="152"/>
      <c r="AB37" s="152"/>
      <c r="AC37" s="152"/>
      <c r="AD37" s="152"/>
      <c r="AE37" s="152"/>
      <c r="AF37" s="55"/>
      <c r="AG37" s="55"/>
      <c r="AH37" s="156" t="str">
        <f>work!R47</f>
        <v/>
      </c>
      <c r="AI37" s="156"/>
      <c r="AJ37" s="156"/>
      <c r="AK37" s="156"/>
      <c r="AL37" s="156"/>
      <c r="AM37" s="156"/>
      <c r="AN37" s="156"/>
      <c r="AO37" s="156"/>
      <c r="AP37" s="156"/>
      <c r="AQ37" s="156"/>
      <c r="AR37" s="156"/>
      <c r="AS37" s="156"/>
      <c r="AT37" s="157" t="str">
        <f>work!S47</f>
        <v/>
      </c>
      <c r="AU37" s="157"/>
      <c r="AV37" s="157"/>
      <c r="AW37" s="157"/>
      <c r="AX37" s="157"/>
      <c r="AY37" s="157"/>
      <c r="AZ37" s="157"/>
      <c r="BA37" s="157"/>
      <c r="BB37" s="157"/>
      <c r="BC37" s="157"/>
      <c r="BD37" s="157"/>
      <c r="BE37" s="157"/>
      <c r="BF37" s="157"/>
      <c r="BG37" s="157"/>
      <c r="BH37" s="157"/>
      <c r="BI37" s="157"/>
      <c r="BJ37" s="157"/>
      <c r="BK37" s="157"/>
      <c r="BL37" s="157"/>
      <c r="BM37" s="157"/>
      <c r="BN37" s="157"/>
      <c r="BO37" s="157"/>
    </row>
    <row r="38" spans="3:67" s="3" customFormat="1" ht="15" customHeight="1">
      <c r="C38" s="13"/>
      <c r="D38" s="13"/>
      <c r="E38" s="12"/>
      <c r="F38" s="12"/>
      <c r="G38" s="12"/>
      <c r="H38" s="12"/>
      <c r="I38" s="12"/>
      <c r="J38" s="12"/>
      <c r="K38" s="12"/>
      <c r="L38" s="12"/>
      <c r="M38" s="12"/>
      <c r="N38" s="12"/>
      <c r="O38" s="152" t="str">
        <f>work!F23</f>
        <v/>
      </c>
      <c r="P38" s="152"/>
      <c r="Q38" s="152"/>
      <c r="R38" s="152"/>
      <c r="S38" s="152"/>
      <c r="T38" s="152"/>
      <c r="U38" s="152"/>
      <c r="V38" s="152"/>
      <c r="W38" s="152"/>
      <c r="X38" s="152"/>
      <c r="Y38" s="152"/>
      <c r="Z38" s="152"/>
      <c r="AA38" s="152"/>
      <c r="AB38" s="152"/>
      <c r="AC38" s="152"/>
      <c r="AD38" s="152"/>
      <c r="AE38" s="152"/>
      <c r="AF38" s="55"/>
      <c r="AG38" s="55"/>
      <c r="AH38" s="156" t="str">
        <f>work!R48</f>
        <v/>
      </c>
      <c r="AI38" s="156"/>
      <c r="AJ38" s="156"/>
      <c r="AK38" s="156"/>
      <c r="AL38" s="156"/>
      <c r="AM38" s="156"/>
      <c r="AN38" s="156"/>
      <c r="AO38" s="156"/>
      <c r="AP38" s="156"/>
      <c r="AQ38" s="156"/>
      <c r="AR38" s="156"/>
      <c r="AS38" s="156"/>
      <c r="AT38" s="157" t="str">
        <f>work!S48</f>
        <v/>
      </c>
      <c r="AU38" s="157"/>
      <c r="AV38" s="157"/>
      <c r="AW38" s="157"/>
      <c r="AX38" s="157"/>
      <c r="AY38" s="157"/>
      <c r="AZ38" s="157"/>
      <c r="BA38" s="157"/>
      <c r="BB38" s="157"/>
      <c r="BC38" s="157"/>
      <c r="BD38" s="157"/>
      <c r="BE38" s="157"/>
      <c r="BF38" s="157"/>
      <c r="BG38" s="157"/>
      <c r="BH38" s="157"/>
      <c r="BI38" s="157"/>
      <c r="BJ38" s="157"/>
      <c r="BK38" s="157"/>
      <c r="BL38" s="157"/>
      <c r="BM38" s="157"/>
      <c r="BN38" s="157"/>
      <c r="BO38" s="157"/>
    </row>
    <row r="39" spans="3:67" s="3" customFormat="1" ht="15" customHeight="1">
      <c r="C39" s="13"/>
      <c r="D39" s="13"/>
      <c r="E39" s="12"/>
      <c r="F39" s="12"/>
      <c r="G39" s="12"/>
      <c r="H39" s="12"/>
      <c r="I39" s="12"/>
      <c r="J39" s="12"/>
      <c r="K39" s="12"/>
      <c r="L39" s="12"/>
      <c r="M39" s="12"/>
      <c r="N39" s="12"/>
      <c r="O39" s="152" t="str">
        <f>work!F24</f>
        <v/>
      </c>
      <c r="P39" s="152"/>
      <c r="Q39" s="152"/>
      <c r="R39" s="152"/>
      <c r="S39" s="152"/>
      <c r="T39" s="152"/>
      <c r="U39" s="152"/>
      <c r="V39" s="152"/>
      <c r="W39" s="152"/>
      <c r="X39" s="152"/>
      <c r="Y39" s="152"/>
      <c r="Z39" s="152"/>
      <c r="AA39" s="152"/>
      <c r="AB39" s="152"/>
      <c r="AC39" s="152"/>
      <c r="AD39" s="152"/>
      <c r="AE39" s="152"/>
      <c r="AF39" s="55"/>
      <c r="AG39" s="55"/>
      <c r="AH39" s="156" t="str">
        <f>work!R49</f>
        <v/>
      </c>
      <c r="AI39" s="156"/>
      <c r="AJ39" s="156"/>
      <c r="AK39" s="156"/>
      <c r="AL39" s="156"/>
      <c r="AM39" s="156"/>
      <c r="AN39" s="156"/>
      <c r="AO39" s="156"/>
      <c r="AP39" s="156"/>
      <c r="AQ39" s="156"/>
      <c r="AR39" s="156"/>
      <c r="AS39" s="156"/>
      <c r="AT39" s="157" t="str">
        <f>work!S49</f>
        <v/>
      </c>
      <c r="AU39" s="157"/>
      <c r="AV39" s="157"/>
      <c r="AW39" s="157"/>
      <c r="AX39" s="157"/>
      <c r="AY39" s="157"/>
      <c r="AZ39" s="157"/>
      <c r="BA39" s="157"/>
      <c r="BB39" s="157"/>
      <c r="BC39" s="157"/>
      <c r="BD39" s="157"/>
      <c r="BE39" s="157"/>
      <c r="BF39" s="157"/>
      <c r="BG39" s="157"/>
      <c r="BH39" s="157"/>
      <c r="BI39" s="157"/>
      <c r="BJ39" s="157"/>
      <c r="BK39" s="157"/>
      <c r="BL39" s="157"/>
      <c r="BM39" s="157"/>
      <c r="BN39" s="157"/>
      <c r="BO39" s="157"/>
    </row>
    <row r="40" spans="3:67" s="3" customFormat="1" ht="15" customHeight="1">
      <c r="C40" s="13"/>
      <c r="D40" s="13"/>
      <c r="E40" s="12"/>
      <c r="F40" s="12"/>
      <c r="G40" s="12"/>
      <c r="H40" s="12"/>
      <c r="I40" s="12"/>
      <c r="J40" s="12"/>
      <c r="K40" s="12"/>
      <c r="L40" s="12"/>
      <c r="M40" s="12"/>
      <c r="N40" s="12"/>
      <c r="O40" s="152" t="str">
        <f>work!F25</f>
        <v/>
      </c>
      <c r="P40" s="152"/>
      <c r="Q40" s="152"/>
      <c r="R40" s="152"/>
      <c r="S40" s="152"/>
      <c r="T40" s="152"/>
      <c r="U40" s="152"/>
      <c r="V40" s="152"/>
      <c r="W40" s="152"/>
      <c r="X40" s="152"/>
      <c r="Y40" s="152"/>
      <c r="Z40" s="152"/>
      <c r="AA40" s="152"/>
      <c r="AB40" s="152"/>
      <c r="AC40" s="152"/>
      <c r="AD40" s="152"/>
      <c r="AE40" s="152"/>
      <c r="AF40" s="55"/>
      <c r="AG40" s="55"/>
      <c r="AH40" s="156" t="str">
        <f>work!R50</f>
        <v/>
      </c>
      <c r="AI40" s="156"/>
      <c r="AJ40" s="156"/>
      <c r="AK40" s="156"/>
      <c r="AL40" s="156"/>
      <c r="AM40" s="156"/>
      <c r="AN40" s="156"/>
      <c r="AO40" s="156"/>
      <c r="AP40" s="156"/>
      <c r="AQ40" s="156"/>
      <c r="AR40" s="156"/>
      <c r="AS40" s="156"/>
      <c r="AT40" s="157" t="str">
        <f>work!S50</f>
        <v/>
      </c>
      <c r="AU40" s="157"/>
      <c r="AV40" s="157"/>
      <c r="AW40" s="157"/>
      <c r="AX40" s="157"/>
      <c r="AY40" s="157"/>
      <c r="AZ40" s="157"/>
      <c r="BA40" s="157"/>
      <c r="BB40" s="157"/>
      <c r="BC40" s="157"/>
      <c r="BD40" s="157"/>
      <c r="BE40" s="157"/>
      <c r="BF40" s="157"/>
      <c r="BG40" s="157"/>
      <c r="BH40" s="157"/>
      <c r="BI40" s="157"/>
      <c r="BJ40" s="157"/>
      <c r="BK40" s="157"/>
      <c r="BL40" s="157"/>
      <c r="BM40" s="157"/>
      <c r="BN40" s="157"/>
      <c r="BO40" s="157"/>
    </row>
    <row r="41" spans="3:67" s="3" customFormat="1" ht="15" customHeight="1">
      <c r="C41" s="13"/>
      <c r="D41" s="13"/>
      <c r="E41" s="12"/>
      <c r="F41" s="12"/>
      <c r="G41" s="12"/>
      <c r="H41" s="12"/>
      <c r="I41" s="12"/>
      <c r="J41" s="12"/>
      <c r="K41" s="12"/>
      <c r="L41" s="12"/>
      <c r="M41" s="12"/>
      <c r="N41" s="12"/>
      <c r="O41" s="152" t="str">
        <f>work!F26</f>
        <v/>
      </c>
      <c r="P41" s="152"/>
      <c r="Q41" s="152"/>
      <c r="R41" s="152"/>
      <c r="S41" s="152"/>
      <c r="T41" s="152"/>
      <c r="U41" s="152"/>
      <c r="V41" s="152"/>
      <c r="W41" s="152"/>
      <c r="X41" s="152"/>
      <c r="Y41" s="152"/>
      <c r="Z41" s="152"/>
      <c r="AA41" s="152"/>
      <c r="AB41" s="152"/>
      <c r="AC41" s="152"/>
      <c r="AD41" s="152"/>
      <c r="AE41" s="152"/>
      <c r="AF41" s="55"/>
      <c r="AG41" s="55"/>
      <c r="AH41" s="156" t="str">
        <f>work!R51</f>
        <v/>
      </c>
      <c r="AI41" s="156"/>
      <c r="AJ41" s="156"/>
      <c r="AK41" s="156"/>
      <c r="AL41" s="156"/>
      <c r="AM41" s="156"/>
      <c r="AN41" s="156"/>
      <c r="AO41" s="156"/>
      <c r="AP41" s="156"/>
      <c r="AQ41" s="156"/>
      <c r="AR41" s="156"/>
      <c r="AS41" s="156"/>
      <c r="AT41" s="157" t="str">
        <f>work!S51</f>
        <v/>
      </c>
      <c r="AU41" s="157"/>
      <c r="AV41" s="157"/>
      <c r="AW41" s="157"/>
      <c r="AX41" s="157"/>
      <c r="AY41" s="157"/>
      <c r="AZ41" s="157"/>
      <c r="BA41" s="157"/>
      <c r="BB41" s="157"/>
      <c r="BC41" s="157"/>
      <c r="BD41" s="157"/>
      <c r="BE41" s="157"/>
      <c r="BF41" s="157"/>
      <c r="BG41" s="157"/>
      <c r="BH41" s="157"/>
      <c r="BI41" s="157"/>
      <c r="BJ41" s="157"/>
      <c r="BK41" s="157"/>
      <c r="BL41" s="157"/>
      <c r="BM41" s="157"/>
      <c r="BN41" s="157"/>
      <c r="BO41" s="157"/>
    </row>
    <row r="42" spans="3:67" s="3" customFormat="1" ht="15" customHeight="1">
      <c r="C42" s="13"/>
      <c r="D42" s="13"/>
      <c r="E42" s="12"/>
      <c r="F42" s="12"/>
      <c r="G42" s="12"/>
      <c r="H42" s="14"/>
      <c r="I42" s="63"/>
      <c r="J42" s="63"/>
      <c r="K42" s="15"/>
      <c r="L42" s="15"/>
      <c r="M42" s="63"/>
      <c r="N42" s="63"/>
      <c r="O42" s="152" t="str">
        <f>work!F27</f>
        <v/>
      </c>
      <c r="P42" s="152"/>
      <c r="Q42" s="152"/>
      <c r="R42" s="152"/>
      <c r="S42" s="152"/>
      <c r="T42" s="152"/>
      <c r="U42" s="152"/>
      <c r="V42" s="152"/>
      <c r="W42" s="152"/>
      <c r="X42" s="152"/>
      <c r="Y42" s="152"/>
      <c r="Z42" s="152"/>
      <c r="AA42" s="152"/>
      <c r="AB42" s="152"/>
      <c r="AC42" s="152"/>
      <c r="AD42" s="152"/>
      <c r="AE42" s="152"/>
      <c r="AF42" s="55"/>
      <c r="AG42" s="55"/>
      <c r="AH42" s="156" t="str">
        <f>work!R52</f>
        <v/>
      </c>
      <c r="AI42" s="156"/>
      <c r="AJ42" s="156"/>
      <c r="AK42" s="156"/>
      <c r="AL42" s="156"/>
      <c r="AM42" s="156"/>
      <c r="AN42" s="156"/>
      <c r="AO42" s="156"/>
      <c r="AP42" s="156"/>
      <c r="AQ42" s="156"/>
      <c r="AR42" s="156"/>
      <c r="AS42" s="156"/>
      <c r="AT42" s="157" t="str">
        <f>work!S52</f>
        <v/>
      </c>
      <c r="AU42" s="157"/>
      <c r="AV42" s="157"/>
      <c r="AW42" s="157"/>
      <c r="AX42" s="157"/>
      <c r="AY42" s="157"/>
      <c r="AZ42" s="157"/>
      <c r="BA42" s="157"/>
      <c r="BB42" s="157"/>
      <c r="BC42" s="157"/>
      <c r="BD42" s="157"/>
      <c r="BE42" s="157"/>
      <c r="BF42" s="157"/>
      <c r="BG42" s="157"/>
      <c r="BH42" s="157"/>
      <c r="BI42" s="157"/>
      <c r="BJ42" s="157"/>
      <c r="BK42" s="157"/>
      <c r="BL42" s="157"/>
      <c r="BM42" s="157"/>
      <c r="BN42" s="157"/>
      <c r="BO42" s="157"/>
    </row>
    <row r="43" spans="3:67" s="3" customFormat="1" ht="15" customHeight="1">
      <c r="C43" s="13"/>
      <c r="D43" s="13"/>
      <c r="E43" s="12"/>
      <c r="F43" s="12"/>
      <c r="G43" s="12"/>
      <c r="H43" s="12"/>
      <c r="I43" s="12"/>
      <c r="J43" s="12"/>
      <c r="K43" s="12"/>
      <c r="L43" s="12"/>
      <c r="M43" s="12"/>
      <c r="N43" s="12"/>
      <c r="O43" s="152" t="str">
        <f>work!F28</f>
        <v/>
      </c>
      <c r="P43" s="152"/>
      <c r="Q43" s="152"/>
      <c r="R43" s="152"/>
      <c r="S43" s="152"/>
      <c r="T43" s="152"/>
      <c r="U43" s="152"/>
      <c r="V43" s="152"/>
      <c r="W43" s="152"/>
      <c r="X43" s="152"/>
      <c r="Y43" s="152"/>
      <c r="Z43" s="152"/>
      <c r="AA43" s="152"/>
      <c r="AB43" s="152"/>
      <c r="AC43" s="152"/>
      <c r="AD43" s="152"/>
      <c r="AE43" s="152"/>
      <c r="AF43" s="55"/>
      <c r="AG43" s="55"/>
      <c r="AH43" s="156" t="str">
        <f>work!R53</f>
        <v/>
      </c>
      <c r="AI43" s="156"/>
      <c r="AJ43" s="156"/>
      <c r="AK43" s="156"/>
      <c r="AL43" s="156"/>
      <c r="AM43" s="156"/>
      <c r="AN43" s="156"/>
      <c r="AO43" s="156"/>
      <c r="AP43" s="156"/>
      <c r="AQ43" s="156"/>
      <c r="AR43" s="156"/>
      <c r="AS43" s="156"/>
      <c r="AT43" s="157" t="str">
        <f>work!S53</f>
        <v/>
      </c>
      <c r="AU43" s="157"/>
      <c r="AV43" s="157"/>
      <c r="AW43" s="157"/>
      <c r="AX43" s="157"/>
      <c r="AY43" s="157"/>
      <c r="AZ43" s="157"/>
      <c r="BA43" s="157"/>
      <c r="BB43" s="157"/>
      <c r="BC43" s="157"/>
      <c r="BD43" s="157"/>
      <c r="BE43" s="157"/>
      <c r="BF43" s="157"/>
      <c r="BG43" s="157"/>
      <c r="BH43" s="157"/>
      <c r="BI43" s="157"/>
      <c r="BJ43" s="157"/>
      <c r="BK43" s="157"/>
      <c r="BL43" s="157"/>
      <c r="BM43" s="157"/>
      <c r="BN43" s="157"/>
      <c r="BO43" s="157"/>
    </row>
    <row r="44" spans="3:67" s="3" customFormat="1" ht="15" customHeight="1">
      <c r="C44" s="13"/>
      <c r="D44" s="13"/>
      <c r="E44" s="12"/>
      <c r="F44" s="12"/>
      <c r="G44" s="12"/>
      <c r="H44" s="12"/>
      <c r="I44" s="12"/>
      <c r="J44" s="12"/>
      <c r="K44" s="12"/>
      <c r="L44" s="12"/>
      <c r="M44" s="12"/>
      <c r="N44" s="12"/>
      <c r="O44" s="152" t="str">
        <f>work!F29</f>
        <v/>
      </c>
      <c r="P44" s="152"/>
      <c r="Q44" s="152"/>
      <c r="R44" s="152"/>
      <c r="S44" s="152"/>
      <c r="T44" s="152"/>
      <c r="U44" s="152"/>
      <c r="V44" s="152"/>
      <c r="W44" s="152"/>
      <c r="X44" s="152"/>
      <c r="Y44" s="152"/>
      <c r="Z44" s="152"/>
      <c r="AA44" s="152"/>
      <c r="AB44" s="152"/>
      <c r="AC44" s="152"/>
      <c r="AD44" s="152"/>
      <c r="AE44" s="152"/>
      <c r="AF44" s="55"/>
      <c r="AG44" s="55"/>
      <c r="AH44" s="156" t="str">
        <f>work!R54</f>
        <v/>
      </c>
      <c r="AI44" s="156"/>
      <c r="AJ44" s="156"/>
      <c r="AK44" s="156"/>
      <c r="AL44" s="156"/>
      <c r="AM44" s="156"/>
      <c r="AN44" s="156"/>
      <c r="AO44" s="156"/>
      <c r="AP44" s="156"/>
      <c r="AQ44" s="156"/>
      <c r="AR44" s="156"/>
      <c r="AS44" s="156"/>
      <c r="AT44" s="157" t="str">
        <f>work!S54</f>
        <v/>
      </c>
      <c r="AU44" s="157"/>
      <c r="AV44" s="157"/>
      <c r="AW44" s="157"/>
      <c r="AX44" s="157"/>
      <c r="AY44" s="157"/>
      <c r="AZ44" s="157"/>
      <c r="BA44" s="157"/>
      <c r="BB44" s="157"/>
      <c r="BC44" s="157"/>
      <c r="BD44" s="157"/>
      <c r="BE44" s="157"/>
      <c r="BF44" s="157"/>
      <c r="BG44" s="157"/>
      <c r="BH44" s="157"/>
      <c r="BI44" s="157"/>
      <c r="BJ44" s="157"/>
      <c r="BK44" s="157"/>
      <c r="BL44" s="157"/>
      <c r="BM44" s="157"/>
      <c r="BN44" s="157"/>
      <c r="BO44" s="157"/>
    </row>
    <row r="45" spans="3:67" s="3" customFormat="1" ht="15" customHeight="1">
      <c r="C45" s="13"/>
      <c r="D45" s="13"/>
      <c r="E45" s="12"/>
      <c r="F45" s="12"/>
      <c r="G45" s="12"/>
      <c r="H45" s="12"/>
      <c r="I45" s="12"/>
      <c r="J45" s="12"/>
      <c r="K45" s="12"/>
      <c r="L45" s="12"/>
      <c r="M45" s="12"/>
      <c r="N45" s="12"/>
      <c r="O45" s="152" t="str">
        <f>work!F30</f>
        <v/>
      </c>
      <c r="P45" s="152"/>
      <c r="Q45" s="152"/>
      <c r="R45" s="152"/>
      <c r="S45" s="152"/>
      <c r="T45" s="152"/>
      <c r="U45" s="152"/>
      <c r="V45" s="152"/>
      <c r="W45" s="152"/>
      <c r="X45" s="152"/>
      <c r="Y45" s="152"/>
      <c r="Z45" s="152"/>
      <c r="AA45" s="152"/>
      <c r="AB45" s="152"/>
      <c r="AC45" s="152"/>
      <c r="AD45" s="152"/>
      <c r="AE45" s="152"/>
      <c r="AF45" s="55"/>
      <c r="AG45" s="55"/>
      <c r="AH45" s="156" t="str">
        <f>work!R55</f>
        <v/>
      </c>
      <c r="AI45" s="156"/>
      <c r="AJ45" s="156"/>
      <c r="AK45" s="156"/>
      <c r="AL45" s="156"/>
      <c r="AM45" s="156"/>
      <c r="AN45" s="156"/>
      <c r="AO45" s="156"/>
      <c r="AP45" s="156"/>
      <c r="AQ45" s="156"/>
      <c r="AR45" s="156"/>
      <c r="AS45" s="156"/>
      <c r="AT45" s="157" t="str">
        <f>work!S55</f>
        <v/>
      </c>
      <c r="AU45" s="157"/>
      <c r="AV45" s="157"/>
      <c r="AW45" s="157"/>
      <c r="AX45" s="157"/>
      <c r="AY45" s="157"/>
      <c r="AZ45" s="157"/>
      <c r="BA45" s="157"/>
      <c r="BB45" s="157"/>
      <c r="BC45" s="157"/>
      <c r="BD45" s="157"/>
      <c r="BE45" s="157"/>
      <c r="BF45" s="157"/>
      <c r="BG45" s="157"/>
      <c r="BH45" s="157"/>
      <c r="BI45" s="157"/>
      <c r="BJ45" s="157"/>
      <c r="BK45" s="157"/>
      <c r="BL45" s="157"/>
      <c r="BM45" s="157"/>
      <c r="BN45" s="157"/>
      <c r="BO45" s="157"/>
    </row>
    <row r="46" spans="3:67" s="3" customFormat="1" ht="15" customHeight="1">
      <c r="C46" s="13"/>
      <c r="D46" s="13"/>
      <c r="E46" s="12"/>
      <c r="F46" s="12"/>
      <c r="G46" s="12"/>
      <c r="H46" s="12"/>
      <c r="I46" s="12"/>
      <c r="J46" s="12"/>
      <c r="K46" s="12"/>
      <c r="L46" s="12"/>
      <c r="M46" s="12"/>
      <c r="N46" s="12"/>
      <c r="O46" s="152" t="str">
        <f>work!F31</f>
        <v/>
      </c>
      <c r="P46" s="152"/>
      <c r="Q46" s="152"/>
      <c r="R46" s="152"/>
      <c r="S46" s="152"/>
      <c r="T46" s="152"/>
      <c r="U46" s="152"/>
      <c r="V46" s="152"/>
      <c r="W46" s="152"/>
      <c r="X46" s="152"/>
      <c r="Y46" s="152"/>
      <c r="Z46" s="152"/>
      <c r="AA46" s="152"/>
      <c r="AB46" s="152"/>
      <c r="AC46" s="152"/>
      <c r="AD46" s="152"/>
      <c r="AE46" s="152"/>
      <c r="AF46" s="55"/>
      <c r="AG46" s="55"/>
      <c r="AH46" s="156" t="str">
        <f>work!R56</f>
        <v/>
      </c>
      <c r="AI46" s="156"/>
      <c r="AJ46" s="156"/>
      <c r="AK46" s="156"/>
      <c r="AL46" s="156"/>
      <c r="AM46" s="156"/>
      <c r="AN46" s="156"/>
      <c r="AO46" s="156"/>
      <c r="AP46" s="156"/>
      <c r="AQ46" s="156"/>
      <c r="AR46" s="156"/>
      <c r="AS46" s="156"/>
      <c r="AT46" s="157" t="str">
        <f>work!S56</f>
        <v/>
      </c>
      <c r="AU46" s="157"/>
      <c r="AV46" s="157"/>
      <c r="AW46" s="157"/>
      <c r="AX46" s="157"/>
      <c r="AY46" s="157"/>
      <c r="AZ46" s="157"/>
      <c r="BA46" s="157"/>
      <c r="BB46" s="157"/>
      <c r="BC46" s="157"/>
      <c r="BD46" s="157"/>
      <c r="BE46" s="157"/>
      <c r="BF46" s="157"/>
      <c r="BG46" s="157"/>
      <c r="BH46" s="157"/>
      <c r="BI46" s="157"/>
      <c r="BJ46" s="157"/>
      <c r="BK46" s="157"/>
      <c r="BL46" s="157"/>
      <c r="BM46" s="157"/>
      <c r="BN46" s="157"/>
      <c r="BO46" s="157"/>
    </row>
    <row r="47" spans="3:67" s="3" customFormat="1" ht="15" customHeight="1">
      <c r="C47" s="13"/>
      <c r="D47" s="13"/>
      <c r="E47" s="12"/>
      <c r="F47" s="12"/>
      <c r="G47" s="12"/>
      <c r="H47" s="12"/>
      <c r="I47" s="12"/>
      <c r="J47" s="12"/>
      <c r="K47" s="12"/>
      <c r="L47" s="12"/>
      <c r="M47" s="12"/>
      <c r="N47" s="12"/>
      <c r="O47" s="152" t="str">
        <f>work!F32</f>
        <v/>
      </c>
      <c r="P47" s="152"/>
      <c r="Q47" s="152"/>
      <c r="R47" s="152"/>
      <c r="S47" s="152"/>
      <c r="T47" s="152"/>
      <c r="U47" s="152"/>
      <c r="V47" s="152"/>
      <c r="W47" s="152"/>
      <c r="X47" s="152"/>
      <c r="Y47" s="152"/>
      <c r="Z47" s="152"/>
      <c r="AA47" s="152"/>
      <c r="AB47" s="152"/>
      <c r="AC47" s="152"/>
      <c r="AD47" s="152"/>
      <c r="AE47" s="152"/>
      <c r="AF47" s="121"/>
      <c r="AG47" s="121"/>
      <c r="AH47" s="156" t="str">
        <f>work!R57</f>
        <v/>
      </c>
      <c r="AI47" s="156"/>
      <c r="AJ47" s="156"/>
      <c r="AK47" s="156"/>
      <c r="AL47" s="156"/>
      <c r="AM47" s="156"/>
      <c r="AN47" s="156"/>
      <c r="AO47" s="156"/>
      <c r="AP47" s="156"/>
      <c r="AQ47" s="156"/>
      <c r="AR47" s="156"/>
      <c r="AS47" s="156"/>
      <c r="AT47" s="157" t="str">
        <f>work!S57</f>
        <v/>
      </c>
      <c r="AU47" s="157"/>
      <c r="AV47" s="157"/>
      <c r="AW47" s="157"/>
      <c r="AX47" s="157"/>
      <c r="AY47" s="157"/>
      <c r="AZ47" s="157"/>
      <c r="BA47" s="157"/>
      <c r="BB47" s="157"/>
      <c r="BC47" s="157"/>
      <c r="BD47" s="157"/>
      <c r="BE47" s="157"/>
      <c r="BF47" s="157"/>
      <c r="BG47" s="157"/>
      <c r="BH47" s="157"/>
      <c r="BI47" s="157"/>
      <c r="BJ47" s="157"/>
      <c r="BK47" s="157"/>
      <c r="BL47" s="157"/>
      <c r="BM47" s="157"/>
      <c r="BN47" s="157"/>
      <c r="BO47" s="157"/>
    </row>
    <row r="48" spans="3:67" s="3" customFormat="1" ht="15" customHeight="1">
      <c r="C48" s="13"/>
      <c r="D48" s="13"/>
      <c r="E48" s="12"/>
      <c r="F48" s="12"/>
      <c r="G48" s="12"/>
      <c r="H48" s="12"/>
      <c r="I48" s="12"/>
      <c r="J48" s="12"/>
      <c r="K48" s="12"/>
      <c r="L48" s="12"/>
      <c r="M48" s="12"/>
      <c r="N48" s="12"/>
      <c r="O48" s="152" t="str">
        <f>work!F33</f>
        <v/>
      </c>
      <c r="P48" s="152"/>
      <c r="Q48" s="152"/>
      <c r="R48" s="152"/>
      <c r="S48" s="152"/>
      <c r="T48" s="152"/>
      <c r="U48" s="152"/>
      <c r="V48" s="152"/>
      <c r="W48" s="152"/>
      <c r="X48" s="152"/>
      <c r="Y48" s="152"/>
      <c r="Z48" s="152"/>
      <c r="AA48" s="152"/>
      <c r="AB48" s="152"/>
      <c r="AC48" s="152"/>
      <c r="AD48" s="152"/>
      <c r="AE48" s="152"/>
      <c r="AF48" s="121"/>
      <c r="AG48" s="121"/>
      <c r="AH48" s="156" t="str">
        <f>work!R58</f>
        <v/>
      </c>
      <c r="AI48" s="156"/>
      <c r="AJ48" s="156"/>
      <c r="AK48" s="156"/>
      <c r="AL48" s="156"/>
      <c r="AM48" s="156"/>
      <c r="AN48" s="156"/>
      <c r="AO48" s="156"/>
      <c r="AP48" s="156"/>
      <c r="AQ48" s="156"/>
      <c r="AR48" s="156"/>
      <c r="AS48" s="156"/>
      <c r="AT48" s="157" t="str">
        <f>work!S58</f>
        <v/>
      </c>
      <c r="AU48" s="157"/>
      <c r="AV48" s="157"/>
      <c r="AW48" s="157"/>
      <c r="AX48" s="157"/>
      <c r="AY48" s="157"/>
      <c r="AZ48" s="157"/>
      <c r="BA48" s="157"/>
      <c r="BB48" s="157"/>
      <c r="BC48" s="157"/>
      <c r="BD48" s="157"/>
      <c r="BE48" s="157"/>
      <c r="BF48" s="157"/>
      <c r="BG48" s="157"/>
      <c r="BH48" s="157"/>
      <c r="BI48" s="157"/>
      <c r="BJ48" s="157"/>
      <c r="BK48" s="157"/>
      <c r="BL48" s="157"/>
      <c r="BM48" s="157"/>
      <c r="BN48" s="157"/>
      <c r="BO48" s="157"/>
    </row>
    <row r="49" spans="1:76" s="3" customFormat="1" ht="15" customHeight="1">
      <c r="C49" s="13"/>
      <c r="D49" s="13"/>
      <c r="E49" s="12"/>
      <c r="F49" s="12"/>
      <c r="G49" s="12"/>
      <c r="H49" s="12"/>
      <c r="I49" s="12"/>
      <c r="J49" s="12"/>
      <c r="K49" s="12"/>
      <c r="L49" s="12"/>
      <c r="M49" s="12"/>
      <c r="N49" s="12"/>
      <c r="O49" s="152" t="str">
        <f>work!F34</f>
        <v/>
      </c>
      <c r="P49" s="152"/>
      <c r="Q49" s="152"/>
      <c r="R49" s="152"/>
      <c r="S49" s="152"/>
      <c r="T49" s="152"/>
      <c r="U49" s="152"/>
      <c r="V49" s="152"/>
      <c r="W49" s="152"/>
      <c r="X49" s="152"/>
      <c r="Y49" s="152"/>
      <c r="Z49" s="152"/>
      <c r="AA49" s="152"/>
      <c r="AB49" s="152"/>
      <c r="AC49" s="152"/>
      <c r="AD49" s="152"/>
      <c r="AE49" s="152"/>
      <c r="AF49" s="121"/>
      <c r="AG49" s="121"/>
      <c r="AH49" s="156" t="str">
        <f>work!R59</f>
        <v/>
      </c>
      <c r="AI49" s="156"/>
      <c r="AJ49" s="156"/>
      <c r="AK49" s="156"/>
      <c r="AL49" s="156"/>
      <c r="AM49" s="156"/>
      <c r="AN49" s="156"/>
      <c r="AO49" s="156"/>
      <c r="AP49" s="156"/>
      <c r="AQ49" s="156"/>
      <c r="AR49" s="156"/>
      <c r="AS49" s="156"/>
      <c r="AT49" s="157" t="str">
        <f>work!S59</f>
        <v/>
      </c>
      <c r="AU49" s="157"/>
      <c r="AV49" s="157"/>
      <c r="AW49" s="157"/>
      <c r="AX49" s="157"/>
      <c r="AY49" s="157"/>
      <c r="AZ49" s="157"/>
      <c r="BA49" s="157"/>
      <c r="BB49" s="157"/>
      <c r="BC49" s="157"/>
      <c r="BD49" s="157"/>
      <c r="BE49" s="157"/>
      <c r="BF49" s="157"/>
      <c r="BG49" s="157"/>
      <c r="BH49" s="157"/>
      <c r="BI49" s="157"/>
      <c r="BJ49" s="157"/>
      <c r="BK49" s="157"/>
      <c r="BL49" s="157"/>
      <c r="BM49" s="157"/>
      <c r="BN49" s="157"/>
      <c r="BO49" s="157"/>
    </row>
    <row r="50" spans="1:76" s="3" customFormat="1" ht="15" customHeight="1">
      <c r="C50" s="13"/>
      <c r="D50" s="13"/>
      <c r="E50" s="12"/>
      <c r="F50" s="12"/>
      <c r="G50" s="12"/>
      <c r="H50" s="12"/>
      <c r="I50" s="12"/>
      <c r="J50" s="12"/>
      <c r="K50" s="12"/>
      <c r="L50" s="12"/>
      <c r="M50" s="12"/>
      <c r="N50" s="12"/>
      <c r="O50" s="152" t="str">
        <f>work!F35</f>
        <v/>
      </c>
      <c r="P50" s="152"/>
      <c r="Q50" s="152"/>
      <c r="R50" s="152"/>
      <c r="S50" s="152"/>
      <c r="T50" s="152"/>
      <c r="U50" s="152"/>
      <c r="V50" s="152"/>
      <c r="W50" s="152"/>
      <c r="X50" s="152"/>
      <c r="Y50" s="152"/>
      <c r="Z50" s="152"/>
      <c r="AA50" s="152"/>
      <c r="AB50" s="152"/>
      <c r="AC50" s="152"/>
      <c r="AD50" s="152"/>
      <c r="AE50" s="152"/>
      <c r="AF50" s="121"/>
      <c r="AG50" s="121"/>
      <c r="AH50" s="156" t="str">
        <f>work!R60</f>
        <v/>
      </c>
      <c r="AI50" s="156"/>
      <c r="AJ50" s="156"/>
      <c r="AK50" s="156"/>
      <c r="AL50" s="156"/>
      <c r="AM50" s="156"/>
      <c r="AN50" s="156"/>
      <c r="AO50" s="156"/>
      <c r="AP50" s="156"/>
      <c r="AQ50" s="156"/>
      <c r="AR50" s="156"/>
      <c r="AS50" s="156"/>
      <c r="AT50" s="157" t="str">
        <f>work!S60</f>
        <v/>
      </c>
      <c r="AU50" s="157"/>
      <c r="AV50" s="157"/>
      <c r="AW50" s="157"/>
      <c r="AX50" s="157"/>
      <c r="AY50" s="157"/>
      <c r="AZ50" s="157"/>
      <c r="BA50" s="157"/>
      <c r="BB50" s="157"/>
      <c r="BC50" s="157"/>
      <c r="BD50" s="157"/>
      <c r="BE50" s="157"/>
      <c r="BF50" s="157"/>
      <c r="BG50" s="157"/>
      <c r="BH50" s="157"/>
      <c r="BI50" s="157"/>
      <c r="BJ50" s="157"/>
      <c r="BK50" s="157"/>
      <c r="BL50" s="157"/>
      <c r="BM50" s="157"/>
      <c r="BN50" s="157"/>
      <c r="BO50" s="157"/>
    </row>
    <row r="51" spans="1:76" s="3" customFormat="1" ht="15" customHeight="1">
      <c r="C51" s="23"/>
      <c r="E51" s="12"/>
      <c r="F51" s="12"/>
      <c r="G51" s="12"/>
      <c r="H51" s="12"/>
      <c r="I51" s="12"/>
      <c r="J51" s="12"/>
      <c r="K51" s="12"/>
      <c r="L51" s="12"/>
      <c r="M51" s="12"/>
      <c r="N51" s="12"/>
      <c r="O51" s="152" t="str">
        <f>work!F36</f>
        <v/>
      </c>
      <c r="P51" s="152"/>
      <c r="Q51" s="152"/>
      <c r="R51" s="152"/>
      <c r="S51" s="152"/>
      <c r="T51" s="152"/>
      <c r="U51" s="152"/>
      <c r="V51" s="152"/>
      <c r="W51" s="152"/>
      <c r="X51" s="152"/>
      <c r="Y51" s="152"/>
      <c r="Z51" s="152"/>
      <c r="AA51" s="152"/>
      <c r="AB51" s="152"/>
      <c r="AC51" s="152"/>
      <c r="AD51" s="152"/>
      <c r="AE51" s="152"/>
      <c r="AF51" s="55"/>
      <c r="AG51" s="55"/>
      <c r="AH51" s="156" t="str">
        <f>work!R61</f>
        <v/>
      </c>
      <c r="AI51" s="156"/>
      <c r="AJ51" s="156"/>
      <c r="AK51" s="156"/>
      <c r="AL51" s="156"/>
      <c r="AM51" s="156"/>
      <c r="AN51" s="156"/>
      <c r="AO51" s="156"/>
      <c r="AP51" s="156"/>
      <c r="AQ51" s="156"/>
      <c r="AR51" s="156"/>
      <c r="AS51" s="156"/>
      <c r="AT51" s="157" t="str">
        <f>work!S61</f>
        <v/>
      </c>
      <c r="AU51" s="157"/>
      <c r="AV51" s="157"/>
      <c r="AW51" s="157"/>
      <c r="AX51" s="157"/>
      <c r="AY51" s="157"/>
      <c r="AZ51" s="157"/>
      <c r="BA51" s="157"/>
      <c r="BB51" s="157"/>
      <c r="BC51" s="157"/>
      <c r="BD51" s="157"/>
      <c r="BE51" s="157"/>
      <c r="BF51" s="157"/>
      <c r="BG51" s="157"/>
      <c r="BH51" s="157"/>
      <c r="BI51" s="157"/>
      <c r="BJ51" s="157"/>
      <c r="BK51" s="157"/>
      <c r="BL51" s="157"/>
      <c r="BM51" s="157"/>
      <c r="BN51" s="157"/>
      <c r="BO51" s="157"/>
    </row>
    <row r="52" spans="1:76" s="3" customFormat="1" ht="15" customHeight="1">
      <c r="C52" s="37"/>
      <c r="D52" s="64" t="s">
        <v>86</v>
      </c>
      <c r="E52" s="12"/>
      <c r="F52" s="12"/>
      <c r="G52" s="12"/>
      <c r="H52" s="12"/>
      <c r="I52" s="12"/>
      <c r="J52" s="12"/>
      <c r="K52" s="12"/>
      <c r="L52" s="12"/>
      <c r="M52" s="12"/>
      <c r="N52" s="12"/>
      <c r="O52" s="122"/>
      <c r="P52" s="122"/>
      <c r="Q52" s="123"/>
      <c r="R52" s="123"/>
      <c r="S52" s="123"/>
      <c r="T52" s="123"/>
      <c r="U52" s="123"/>
      <c r="V52" s="123"/>
      <c r="W52" s="123"/>
      <c r="X52" s="123"/>
      <c r="Y52" s="123"/>
      <c r="Z52" s="123"/>
      <c r="AA52" s="123"/>
      <c r="AB52" s="123"/>
      <c r="AC52" s="123"/>
      <c r="AD52" s="123"/>
      <c r="AE52" s="123"/>
      <c r="AF52" s="55"/>
      <c r="AG52" s="55"/>
      <c r="AH52" s="55"/>
      <c r="AI52" s="12"/>
      <c r="AJ52" s="12"/>
      <c r="AK52" s="12"/>
      <c r="AL52" s="13"/>
      <c r="AM52" s="12"/>
      <c r="AN52" s="12"/>
      <c r="AO52" s="12"/>
      <c r="AP52" s="12"/>
      <c r="AQ52" s="12"/>
      <c r="AR52" s="12"/>
      <c r="AS52" s="12"/>
      <c r="AT52" s="12"/>
      <c r="AU52" s="12"/>
      <c r="AV52" s="12"/>
      <c r="AW52" s="55"/>
      <c r="AX52" s="55"/>
      <c r="AY52" s="55"/>
      <c r="AZ52" s="55"/>
      <c r="BA52" s="55"/>
      <c r="BB52" s="55"/>
      <c r="BC52" s="55"/>
      <c r="BD52" s="55"/>
      <c r="BE52" s="55"/>
      <c r="BF52" s="55"/>
      <c r="BG52" s="55"/>
      <c r="BH52" s="55"/>
      <c r="BI52" s="55"/>
      <c r="BJ52" s="55"/>
      <c r="BK52" s="55"/>
      <c r="BL52" s="55"/>
      <c r="BM52" s="55"/>
      <c r="BN52" s="55"/>
      <c r="BO52" s="12"/>
    </row>
    <row r="53" spans="1:76" ht="12" customHeight="1">
      <c r="C53" s="13"/>
      <c r="D53" s="13"/>
      <c r="E53" s="12"/>
      <c r="F53" s="12"/>
      <c r="G53" s="12"/>
      <c r="H53" s="12"/>
      <c r="I53" s="12"/>
      <c r="J53" s="12"/>
      <c r="K53" s="12"/>
      <c r="L53" s="12"/>
      <c r="M53" s="12"/>
      <c r="N53" s="12"/>
      <c r="O53" s="12"/>
      <c r="P53" s="12"/>
      <c r="Q53" s="55"/>
      <c r="R53" s="55"/>
      <c r="S53" s="55"/>
      <c r="T53" s="55"/>
      <c r="U53" s="55"/>
      <c r="V53" s="55"/>
      <c r="W53" s="55"/>
      <c r="X53" s="55"/>
      <c r="Y53" s="55"/>
      <c r="Z53" s="55"/>
      <c r="AA53" s="55"/>
      <c r="AB53" s="55"/>
      <c r="AC53" s="55"/>
      <c r="AD53" s="55"/>
      <c r="AE53" s="55"/>
      <c r="AF53" s="55"/>
      <c r="AG53" s="55"/>
      <c r="AH53" s="55"/>
      <c r="AI53" s="12"/>
      <c r="AJ53" s="65"/>
      <c r="AK53" s="12"/>
      <c r="AL53" s="13"/>
      <c r="AM53" s="12"/>
      <c r="AN53" s="12"/>
      <c r="AO53" s="12"/>
      <c r="AP53" s="12"/>
      <c r="AQ53" s="12"/>
      <c r="AR53" s="12"/>
      <c r="AS53" s="12"/>
      <c r="AT53" s="12"/>
      <c r="AU53" s="12"/>
      <c r="AV53" s="12"/>
      <c r="AW53" s="55"/>
      <c r="AX53" s="55"/>
      <c r="AY53" s="55"/>
      <c r="AZ53" s="55"/>
      <c r="BA53" s="55"/>
      <c r="BB53" s="55"/>
      <c r="BC53" s="55"/>
      <c r="BD53" s="55"/>
      <c r="BE53" s="55"/>
      <c r="BF53" s="55"/>
      <c r="BG53" s="55"/>
      <c r="BH53" s="55"/>
      <c r="BI53" s="55"/>
      <c r="BJ53" s="55"/>
      <c r="BK53" s="55"/>
      <c r="BL53" s="55"/>
      <c r="BM53" s="55"/>
      <c r="BN53" s="55"/>
      <c r="BO53" s="12"/>
    </row>
    <row r="54" spans="1:76" ht="15" customHeight="1">
      <c r="C54" s="28" t="s">
        <v>15</v>
      </c>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9"/>
      <c r="AT54" s="29"/>
      <c r="AU54" s="29"/>
      <c r="AV54" s="29"/>
      <c r="AW54" s="29"/>
      <c r="AX54" s="29"/>
      <c r="AY54" s="29"/>
      <c r="AZ54" s="28"/>
      <c r="BA54" s="28"/>
      <c r="BB54" s="28"/>
      <c r="BC54" s="28"/>
      <c r="BD54" s="28"/>
      <c r="BE54" s="28"/>
      <c r="BF54" s="28"/>
      <c r="BG54" s="28"/>
      <c r="BH54" s="28"/>
      <c r="BI54" s="28"/>
      <c r="BJ54" s="28"/>
      <c r="BK54" s="28"/>
      <c r="BL54" s="28"/>
      <c r="BM54" s="28"/>
      <c r="BN54" s="28"/>
      <c r="BO54" s="28"/>
    </row>
    <row r="55" spans="1:76" ht="12" customHeight="1"/>
    <row r="56" spans="1:76" ht="12" customHeight="1">
      <c r="A56" s="3"/>
      <c r="C56" s="3" t="s">
        <v>110</v>
      </c>
      <c r="D56" s="3"/>
      <c r="E56" s="3"/>
      <c r="BN56" s="3"/>
      <c r="BO56" s="3"/>
    </row>
    <row r="57" spans="1:76" ht="12" customHeight="1">
      <c r="A57" s="3"/>
      <c r="B57" s="3"/>
      <c r="BN57" s="3"/>
      <c r="BO57" s="3"/>
    </row>
    <row r="58" spans="1:76" ht="12" customHeight="1">
      <c r="A58" s="3"/>
      <c r="B58" s="3"/>
      <c r="C58" s="5"/>
      <c r="D58" s="5"/>
      <c r="E58" s="5"/>
      <c r="F58" s="5"/>
      <c r="G58" s="5" t="s">
        <v>1</v>
      </c>
      <c r="H58" s="5"/>
      <c r="I58" s="5"/>
      <c r="J58" s="16"/>
      <c r="K58" s="159"/>
      <c r="L58" s="159"/>
      <c r="M58" s="160" t="s">
        <v>2</v>
      </c>
      <c r="N58" s="160"/>
      <c r="O58" s="159"/>
      <c r="P58" s="159"/>
      <c r="Q58" s="160" t="s">
        <v>3</v>
      </c>
      <c r="R58" s="160"/>
      <c r="S58" s="159"/>
      <c r="T58" s="159"/>
      <c r="U58" s="160" t="s">
        <v>4</v>
      </c>
      <c r="V58" s="160"/>
      <c r="W58" s="5"/>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168" t="s">
        <v>12</v>
      </c>
      <c r="BF58" s="169"/>
      <c r="BG58" s="169"/>
      <c r="BH58" s="169"/>
      <c r="BI58" s="169"/>
      <c r="BJ58" s="169"/>
      <c r="BK58" s="169"/>
      <c r="BL58" s="169"/>
      <c r="BM58" s="170"/>
      <c r="BN58" s="3"/>
      <c r="BO58" s="3"/>
      <c r="BP58" s="3"/>
      <c r="BQ58" s="3"/>
      <c r="BR58" s="3"/>
      <c r="BS58" s="3"/>
      <c r="BT58" s="3"/>
      <c r="BU58" s="3"/>
      <c r="BV58" s="3"/>
      <c r="BW58" s="3"/>
      <c r="BX58" s="3"/>
    </row>
    <row r="59" spans="1:76" ht="12" customHeight="1">
      <c r="A59" s="3"/>
      <c r="B59" s="3"/>
      <c r="C59" s="17"/>
      <c r="D59" s="17"/>
      <c r="E59" s="17"/>
      <c r="F59" s="17"/>
      <c r="G59" s="17"/>
      <c r="H59" s="17"/>
      <c r="I59" s="17"/>
      <c r="J59" s="17"/>
      <c r="K59" s="17"/>
      <c r="L59" s="17"/>
      <c r="M59" s="17"/>
      <c r="N59" s="17"/>
      <c r="O59" s="17"/>
      <c r="P59" s="17"/>
      <c r="Q59" s="17"/>
      <c r="R59" s="17"/>
      <c r="S59" s="17"/>
      <c r="T59" s="17"/>
      <c r="U59" s="165">
        <f>IF((work!A1+work!A12+work!A37)&gt;20,"代理権の数が２０を超えています。　印刷前にご確認ください。",入力シート!R23)</f>
        <v>0</v>
      </c>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7"/>
      <c r="BD59" s="17"/>
      <c r="BE59" s="18"/>
      <c r="BF59" s="19"/>
      <c r="BG59" s="19"/>
      <c r="BH59" s="19"/>
      <c r="BI59" s="19"/>
      <c r="BJ59" s="19"/>
      <c r="BK59" s="20"/>
      <c r="BL59" s="20"/>
      <c r="BM59" s="21"/>
      <c r="BN59" s="3"/>
      <c r="BO59" s="3"/>
      <c r="BP59" s="3"/>
      <c r="BQ59" s="3"/>
      <c r="BR59" s="3"/>
      <c r="BS59" s="3"/>
      <c r="BT59" s="3"/>
      <c r="BU59" s="3"/>
      <c r="BV59" s="3"/>
      <c r="BW59" s="3"/>
      <c r="BX59" s="3"/>
    </row>
    <row r="60" spans="1:76" ht="12" customHeight="1">
      <c r="A60" s="3"/>
      <c r="B60" s="3"/>
      <c r="C60" s="8"/>
      <c r="D60" s="3"/>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3"/>
      <c r="BD60" s="3"/>
      <c r="BE60" s="22"/>
      <c r="BF60" s="23"/>
      <c r="BG60" s="23"/>
      <c r="BH60" s="23"/>
      <c r="BI60" s="23"/>
      <c r="BJ60" s="23"/>
      <c r="BK60" s="23"/>
      <c r="BL60" s="3"/>
      <c r="BM60" s="24"/>
      <c r="BN60" s="3"/>
      <c r="BO60" s="3"/>
      <c r="BP60" s="3"/>
      <c r="BQ60" s="3"/>
      <c r="BR60" s="3"/>
      <c r="BS60" s="3"/>
      <c r="BT60" s="3"/>
      <c r="BU60" s="3"/>
      <c r="BV60" s="3"/>
      <c r="BW60" s="3"/>
      <c r="BX60" s="3"/>
    </row>
    <row r="61" spans="1:76" ht="12" customHeight="1">
      <c r="A61" s="3"/>
      <c r="B61" s="3"/>
      <c r="C61" s="8"/>
      <c r="D61" s="3"/>
      <c r="G61" s="1" t="s">
        <v>10</v>
      </c>
      <c r="Q61" s="3"/>
      <c r="R61" s="3"/>
      <c r="S61" s="3"/>
      <c r="T61" s="3"/>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3"/>
      <c r="BD61" s="3"/>
      <c r="BE61" s="25"/>
      <c r="BF61" s="3"/>
      <c r="BG61" s="3"/>
      <c r="BH61" s="3"/>
      <c r="BI61" s="3"/>
      <c r="BJ61" s="3"/>
      <c r="BK61" s="3"/>
      <c r="BL61" s="3"/>
      <c r="BM61" s="24"/>
      <c r="BN61" s="3"/>
      <c r="BO61" s="3"/>
      <c r="BP61" s="3"/>
      <c r="BQ61" s="3"/>
      <c r="BR61" s="3"/>
      <c r="BS61" s="3"/>
      <c r="BT61" s="3"/>
      <c r="BU61" s="3"/>
      <c r="BV61" s="3"/>
      <c r="BW61" s="3"/>
      <c r="BX61" s="3"/>
    </row>
    <row r="62" spans="1:76" ht="12" customHeight="1">
      <c r="C62" s="3"/>
      <c r="D62" s="3"/>
      <c r="E62" s="3"/>
      <c r="F62" s="3"/>
      <c r="Q62" s="66"/>
      <c r="R62" s="66"/>
      <c r="S62" s="66"/>
      <c r="T62" s="66"/>
      <c r="U62" s="167">
        <f>入力シート!R27</f>
        <v>0</v>
      </c>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3"/>
      <c r="BD62" s="3"/>
      <c r="BE62" s="25"/>
      <c r="BF62" s="3"/>
      <c r="BG62" s="3"/>
      <c r="BH62" s="3"/>
      <c r="BI62" s="3"/>
      <c r="BJ62" s="3"/>
      <c r="BK62" s="3"/>
      <c r="BL62" s="3"/>
      <c r="BM62" s="24"/>
      <c r="BN62" s="3"/>
      <c r="BO62" s="3"/>
      <c r="BP62" s="3"/>
      <c r="BQ62" s="3"/>
      <c r="BR62" s="3"/>
      <c r="BS62" s="3"/>
      <c r="BT62" s="3"/>
      <c r="BU62" s="3"/>
      <c r="BV62" s="3"/>
    </row>
    <row r="63" spans="1:76" ht="12" customHeight="1">
      <c r="C63" s="8"/>
      <c r="D63" s="3"/>
      <c r="E63" s="3"/>
      <c r="F63" s="3"/>
      <c r="R63" s="3"/>
      <c r="S63" s="3"/>
      <c r="T63" s="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3"/>
      <c r="BC63" s="3"/>
      <c r="BD63" s="3"/>
      <c r="BE63" s="25"/>
      <c r="BF63" s="3"/>
      <c r="BG63" s="3"/>
      <c r="BH63" s="3"/>
      <c r="BI63" s="3"/>
      <c r="BJ63" s="3"/>
      <c r="BK63" s="3"/>
      <c r="BL63" s="3"/>
      <c r="BM63" s="24"/>
      <c r="BN63" s="3"/>
      <c r="BO63" s="3"/>
      <c r="BP63" s="3"/>
      <c r="BQ63" s="3"/>
      <c r="BR63" s="3"/>
      <c r="BS63" s="3"/>
      <c r="BT63" s="3"/>
      <c r="BU63" s="3"/>
      <c r="BV63" s="3"/>
    </row>
    <row r="64" spans="1:76" ht="12" customHeight="1">
      <c r="C64" s="8"/>
      <c r="D64" s="3"/>
      <c r="E64" s="3"/>
      <c r="F64" s="3"/>
      <c r="G64" s="1" t="s">
        <v>13</v>
      </c>
      <c r="Q64" s="66"/>
      <c r="R64" s="66"/>
      <c r="S64" s="66"/>
      <c r="T64" s="66"/>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3"/>
      <c r="BD64" s="3"/>
      <c r="BE64" s="26"/>
      <c r="BF64" s="5"/>
      <c r="BG64" s="5"/>
      <c r="BH64" s="5"/>
      <c r="BI64" s="5"/>
      <c r="BJ64" s="5"/>
      <c r="BK64" s="5"/>
      <c r="BL64" s="5"/>
      <c r="BM64" s="27"/>
      <c r="BN64" s="3"/>
      <c r="BO64" s="3"/>
      <c r="BP64" s="3"/>
      <c r="BQ64" s="3"/>
      <c r="BR64" s="3"/>
      <c r="BS64" s="3"/>
      <c r="BT64" s="3"/>
      <c r="BU64" s="3"/>
      <c r="BV64" s="3"/>
    </row>
    <row r="65" spans="2:21" ht="12" customHeight="1">
      <c r="U65" s="7"/>
    </row>
    <row r="66" spans="2:21" ht="12" customHeight="1">
      <c r="B66" s="111" t="s">
        <v>111</v>
      </c>
    </row>
    <row r="67" spans="2:21" ht="12" customHeight="1">
      <c r="B67" s="1" t="s">
        <v>11</v>
      </c>
    </row>
    <row r="68" spans="2:21" ht="12" customHeight="1"/>
  </sheetData>
  <sheetProtection algorithmName="SHA-512" hashValue="oranRPBWxV1AAYlfeBDX8xzXQOqUKR/9SQISSzMpltn2tJO/Q3GRohOQq/tZtI2ILt0P9ix3+71kAsr6TXjY9w==" saltValue="axTXZ4QA2f/7jSQ0BF9D7w==" spinCount="100000" sheet="1" formatCells="0" formatColumns="0" formatRows="0" insertColumns="0" insertRows="0" insertHyperlinks="0" deleteColumns="0" deleteRows="0" sort="0" autoFilter="0" pivotTables="0"/>
  <mergeCells count="98">
    <mergeCell ref="AH50:AS50"/>
    <mergeCell ref="AT49:BO49"/>
    <mergeCell ref="AT50:BO50"/>
    <mergeCell ref="U59:BB61"/>
    <mergeCell ref="U62:BB64"/>
    <mergeCell ref="U58:V58"/>
    <mergeCell ref="BE58:BM58"/>
    <mergeCell ref="AH51:AS51"/>
    <mergeCell ref="AT51:BO51"/>
    <mergeCell ref="O50:AE50"/>
    <mergeCell ref="O51:AE51"/>
    <mergeCell ref="D34:L34"/>
    <mergeCell ref="D36:L36"/>
    <mergeCell ref="AH28:AS28"/>
    <mergeCell ref="AH29:AS29"/>
    <mergeCell ref="AH30:AS30"/>
    <mergeCell ref="O32:AE32"/>
    <mergeCell ref="O33:AE33"/>
    <mergeCell ref="D28:L28"/>
    <mergeCell ref="D29:L29"/>
    <mergeCell ref="D30:L30"/>
    <mergeCell ref="D31:L31"/>
    <mergeCell ref="D32:L32"/>
    <mergeCell ref="A1:BO1"/>
    <mergeCell ref="AH32:AS32"/>
    <mergeCell ref="AH33:AS33"/>
    <mergeCell ref="AH34:AS34"/>
    <mergeCell ref="AH35:AS35"/>
    <mergeCell ref="O28:AE28"/>
    <mergeCell ref="O29:AE29"/>
    <mergeCell ref="O30:AE30"/>
    <mergeCell ref="O31:AE31"/>
    <mergeCell ref="A5:BO5"/>
    <mergeCell ref="AT28:BO28"/>
    <mergeCell ref="AT29:BO29"/>
    <mergeCell ref="H20:AH21"/>
    <mergeCell ref="AH31:AS31"/>
    <mergeCell ref="AT32:BO32"/>
    <mergeCell ref="D35:L35"/>
    <mergeCell ref="K58:L58"/>
    <mergeCell ref="M58:N58"/>
    <mergeCell ref="O58:P58"/>
    <mergeCell ref="Q58:R58"/>
    <mergeCell ref="S58:T58"/>
    <mergeCell ref="AT40:BO40"/>
    <mergeCell ref="AU27:BN27"/>
    <mergeCell ref="AH42:AS42"/>
    <mergeCell ref="AH43:AS43"/>
    <mergeCell ref="AT33:BO33"/>
    <mergeCell ref="AT30:BO30"/>
    <mergeCell ref="AT31:BO31"/>
    <mergeCell ref="AT38:BO38"/>
    <mergeCell ref="AT39:BO39"/>
    <mergeCell ref="AH37:AS37"/>
    <mergeCell ref="AH38:AS38"/>
    <mergeCell ref="AH39:AS39"/>
    <mergeCell ref="AH40:AS40"/>
    <mergeCell ref="AH41:AS41"/>
    <mergeCell ref="AT41:BO41"/>
    <mergeCell ref="AT42:BO42"/>
    <mergeCell ref="AT43:BO43"/>
    <mergeCell ref="AT44:BO44"/>
    <mergeCell ref="AT45:BO45"/>
    <mergeCell ref="AH46:AS46"/>
    <mergeCell ref="AH44:AS44"/>
    <mergeCell ref="AH45:AS45"/>
    <mergeCell ref="AT46:BO46"/>
    <mergeCell ref="AH47:AS47"/>
    <mergeCell ref="AH48:AS48"/>
    <mergeCell ref="AT47:BO47"/>
    <mergeCell ref="AT48:BO48"/>
    <mergeCell ref="AH49:AS49"/>
    <mergeCell ref="B11:BO14"/>
    <mergeCell ref="B15:BO16"/>
    <mergeCell ref="AS20:BN21"/>
    <mergeCell ref="O38:AE38"/>
    <mergeCell ref="O39:AE39"/>
    <mergeCell ref="D37:L37"/>
    <mergeCell ref="AH36:AS36"/>
    <mergeCell ref="AT34:BO34"/>
    <mergeCell ref="AT35:BO35"/>
    <mergeCell ref="AT36:BO36"/>
    <mergeCell ref="AT37:BO37"/>
    <mergeCell ref="O37:AE37"/>
    <mergeCell ref="O34:AE34"/>
    <mergeCell ref="O35:AE35"/>
    <mergeCell ref="O36:AE36"/>
    <mergeCell ref="D33:L33"/>
    <mergeCell ref="O40:AE40"/>
    <mergeCell ref="O41:AE41"/>
    <mergeCell ref="O42:AE42"/>
    <mergeCell ref="O48:AE48"/>
    <mergeCell ref="O49:AE49"/>
    <mergeCell ref="O43:AE43"/>
    <mergeCell ref="O44:AE44"/>
    <mergeCell ref="O45:AE45"/>
    <mergeCell ref="O46:AE46"/>
    <mergeCell ref="O47:AE47"/>
  </mergeCells>
  <phoneticPr fontId="1"/>
  <conditionalFormatting sqref="D38:L50 D28:D37">
    <cfRule type="notContainsBlanks" dxfId="7" priority="9">
      <formula>LEN(TRIM(D28))&gt;0</formula>
    </cfRule>
  </conditionalFormatting>
  <conditionalFormatting sqref="O28 O29:AE51">
    <cfRule type="notContainsBlanks" dxfId="6" priority="7">
      <formula>LEN(TRIM(O28))&gt;0</formula>
    </cfRule>
  </conditionalFormatting>
  <conditionalFormatting sqref="AH28 AT28 AH29:BO51">
    <cfRule type="notContainsBlanks" dxfId="5" priority="6">
      <formula>LEN(TRIM(AH28))&gt;0</formula>
    </cfRule>
  </conditionalFormatting>
  <conditionalFormatting sqref="D29:L50 D28">
    <cfRule type="notContainsBlanks" dxfId="4" priority="5">
      <formula>LEN(TRIM(D28))&gt;0</formula>
    </cfRule>
  </conditionalFormatting>
  <conditionalFormatting sqref="AS20:BN21">
    <cfRule type="cellIs" dxfId="3" priority="4" operator="equal">
      <formula>0</formula>
    </cfRule>
  </conditionalFormatting>
  <conditionalFormatting sqref="AH46:AS51">
    <cfRule type="notContainsBlanks" dxfId="2" priority="3">
      <formula>LEN(TRIM(AH46))&gt;0</formula>
    </cfRule>
  </conditionalFormatting>
  <pageMargins left="0.70866141732283472" right="0.51181102362204722" top="0.55118110236220474" bottom="0.15748031496062992" header="0.31496062992125984" footer="0.31496062992125984"/>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Q105"/>
  <sheetViews>
    <sheetView topLeftCell="A76" zoomScaleNormal="100" workbookViewId="0">
      <selection activeCell="D83" sqref="D83"/>
    </sheetView>
  </sheetViews>
  <sheetFormatPr defaultRowHeight="13.5"/>
  <cols>
    <col min="1" max="1" width="30.5" bestFit="1" customWidth="1"/>
    <col min="4" max="4" width="9" customWidth="1"/>
    <col min="14" max="14" width="9" customWidth="1"/>
    <col min="16" max="16" width="36.625" bestFit="1" customWidth="1"/>
  </cols>
  <sheetData>
    <row r="1" spans="1:9" ht="30" customHeight="1">
      <c r="A1">
        <f>IF(COUNTIF(B2:B11,TRUE)&gt;0,1,0)</f>
        <v>0</v>
      </c>
    </row>
    <row r="2" spans="1:9" ht="30" customHeight="1">
      <c r="A2" s="2" t="s">
        <v>22</v>
      </c>
      <c r="B2" t="b">
        <v>0</v>
      </c>
      <c r="C2" s="50" t="str">
        <f>IF(B2=TRUE,ROW(A1),"")</f>
        <v/>
      </c>
      <c r="D2" s="50" t="str">
        <f>IF(C2&lt;&gt;"",A2,"")</f>
        <v/>
      </c>
      <c r="E2" s="52" t="str">
        <f>IF(ISERROR(SMALL(C$2:C$11,ROW(A1)))=TRUE,"",SMALL(C$2:C$11,ROW(A1)))</f>
        <v/>
      </c>
      <c r="F2" s="52" t="str">
        <f>VLOOKUP(E2,C$2:D$11,2,FALSE)</f>
        <v/>
      </c>
      <c r="G2" s="53"/>
      <c r="H2" s="53"/>
      <c r="I2" s="53"/>
    </row>
    <row r="3" spans="1:9" ht="30" customHeight="1">
      <c r="A3" s="2" t="s">
        <v>23</v>
      </c>
      <c r="B3" t="b">
        <v>0</v>
      </c>
      <c r="C3" s="50" t="str">
        <f t="shared" ref="C3:C11" si="0">IF(B3=TRUE,ROW(A2),"")</f>
        <v/>
      </c>
      <c r="D3" s="50" t="str">
        <f t="shared" ref="D3:D11" si="1">IF(C3&lt;&gt;"",A3,"")</f>
        <v/>
      </c>
      <c r="E3" s="52" t="str">
        <f t="shared" ref="E3:E11" si="2">IF(ISERROR(SMALL(C$2:C$11,ROW(A2)))=TRUE,"",SMALL(C$2:C$11,ROW(A2)))</f>
        <v/>
      </c>
      <c r="F3" s="52" t="str">
        <f t="shared" ref="F3:F11" si="3">VLOOKUP(E3,C$2:D$11,2,FALSE)</f>
        <v/>
      </c>
      <c r="G3" s="53"/>
      <c r="H3" s="53"/>
      <c r="I3" s="53"/>
    </row>
    <row r="4" spans="1:9" ht="30" customHeight="1">
      <c r="A4" s="2" t="s">
        <v>24</v>
      </c>
      <c r="B4" t="b">
        <v>0</v>
      </c>
      <c r="C4" s="50" t="str">
        <f t="shared" si="0"/>
        <v/>
      </c>
      <c r="D4" s="50" t="str">
        <f t="shared" si="1"/>
        <v/>
      </c>
      <c r="E4" s="52" t="str">
        <f t="shared" si="2"/>
        <v/>
      </c>
      <c r="F4" s="52" t="str">
        <f t="shared" si="3"/>
        <v/>
      </c>
      <c r="G4" s="53"/>
      <c r="H4" s="53"/>
      <c r="I4" s="53"/>
    </row>
    <row r="5" spans="1:9" ht="30" customHeight="1">
      <c r="A5" s="2" t="s">
        <v>25</v>
      </c>
      <c r="B5" t="b">
        <v>0</v>
      </c>
      <c r="C5" s="50" t="str">
        <f t="shared" si="0"/>
        <v/>
      </c>
      <c r="D5" s="50" t="str">
        <f t="shared" si="1"/>
        <v/>
      </c>
      <c r="E5" s="52" t="str">
        <f t="shared" si="2"/>
        <v/>
      </c>
      <c r="F5" s="52" t="str">
        <f t="shared" si="3"/>
        <v/>
      </c>
      <c r="G5" s="53"/>
      <c r="H5" s="53"/>
      <c r="I5" s="53"/>
    </row>
    <row r="6" spans="1:9" ht="30" customHeight="1">
      <c r="A6" s="2" t="s">
        <v>26</v>
      </c>
      <c r="B6" t="b">
        <v>0</v>
      </c>
      <c r="C6" s="50" t="str">
        <f t="shared" si="0"/>
        <v/>
      </c>
      <c r="D6" s="50" t="str">
        <f t="shared" si="1"/>
        <v/>
      </c>
      <c r="E6" s="52" t="str">
        <f t="shared" si="2"/>
        <v/>
      </c>
      <c r="F6" s="52" t="str">
        <f t="shared" si="3"/>
        <v/>
      </c>
      <c r="G6" s="53"/>
      <c r="H6" s="53"/>
      <c r="I6" s="53"/>
    </row>
    <row r="7" spans="1:9" ht="30" customHeight="1">
      <c r="A7" s="2" t="s">
        <v>27</v>
      </c>
      <c r="B7" t="b">
        <v>0</v>
      </c>
      <c r="C7" s="50" t="str">
        <f t="shared" si="0"/>
        <v/>
      </c>
      <c r="D7" s="50" t="str">
        <f t="shared" si="1"/>
        <v/>
      </c>
      <c r="E7" s="52" t="str">
        <f t="shared" si="2"/>
        <v/>
      </c>
      <c r="F7" s="52" t="str">
        <f t="shared" si="3"/>
        <v/>
      </c>
      <c r="G7" s="53"/>
      <c r="H7" s="53"/>
      <c r="I7" s="53"/>
    </row>
    <row r="8" spans="1:9" ht="30" customHeight="1">
      <c r="A8" s="2" t="s">
        <v>28</v>
      </c>
      <c r="B8" t="b">
        <v>0</v>
      </c>
      <c r="C8" s="50" t="str">
        <f t="shared" si="0"/>
        <v/>
      </c>
      <c r="D8" s="50" t="str">
        <f t="shared" si="1"/>
        <v/>
      </c>
      <c r="E8" s="52" t="str">
        <f t="shared" si="2"/>
        <v/>
      </c>
      <c r="F8" s="52" t="str">
        <f t="shared" si="3"/>
        <v/>
      </c>
      <c r="G8" s="53"/>
      <c r="H8" s="53"/>
      <c r="I8" s="53"/>
    </row>
    <row r="9" spans="1:9" ht="30" customHeight="1">
      <c r="A9" s="2" t="s">
        <v>29</v>
      </c>
      <c r="B9" t="b">
        <v>0</v>
      </c>
      <c r="C9" s="50" t="str">
        <f t="shared" si="0"/>
        <v/>
      </c>
      <c r="D9" s="50" t="str">
        <f t="shared" si="1"/>
        <v/>
      </c>
      <c r="E9" s="52" t="str">
        <f t="shared" si="2"/>
        <v/>
      </c>
      <c r="F9" s="52" t="str">
        <f t="shared" si="3"/>
        <v/>
      </c>
      <c r="G9" s="53"/>
      <c r="H9" s="53"/>
      <c r="I9" s="53"/>
    </row>
    <row r="10" spans="1:9" ht="30" customHeight="1">
      <c r="A10" s="2" t="s">
        <v>30</v>
      </c>
      <c r="B10" t="b">
        <v>0</v>
      </c>
      <c r="C10" s="50" t="str">
        <f t="shared" si="0"/>
        <v/>
      </c>
      <c r="D10" s="50" t="str">
        <f t="shared" si="1"/>
        <v/>
      </c>
      <c r="E10" s="52" t="str">
        <f t="shared" si="2"/>
        <v/>
      </c>
      <c r="F10" s="52" t="str">
        <f t="shared" si="3"/>
        <v/>
      </c>
      <c r="G10" s="53"/>
      <c r="H10" s="53"/>
      <c r="I10" s="53"/>
    </row>
    <row r="11" spans="1:9" ht="30" customHeight="1">
      <c r="A11" s="2" t="s">
        <v>31</v>
      </c>
      <c r="B11" t="b">
        <v>0</v>
      </c>
      <c r="C11" s="50" t="str">
        <f t="shared" si="0"/>
        <v/>
      </c>
      <c r="D11" s="50" t="str">
        <f t="shared" si="1"/>
        <v/>
      </c>
      <c r="E11" s="52" t="str">
        <f t="shared" si="2"/>
        <v/>
      </c>
      <c r="F11" s="52" t="str">
        <f t="shared" si="3"/>
        <v/>
      </c>
      <c r="G11" s="53"/>
      <c r="H11" s="53"/>
      <c r="I11" s="53"/>
    </row>
    <row r="12" spans="1:9" ht="30" customHeight="1">
      <c r="A12">
        <f>IF(COUNTIF(B13:B26,TRUE)&gt;0,1,0)</f>
        <v>0</v>
      </c>
      <c r="G12" s="53"/>
      <c r="H12" s="53"/>
      <c r="I12" s="53"/>
    </row>
    <row r="13" spans="1:9" ht="30" customHeight="1">
      <c r="A13" s="40" t="s">
        <v>88</v>
      </c>
      <c r="B13" t="b">
        <v>0</v>
      </c>
      <c r="C13" s="50" t="str">
        <f>IF(B13=TRUE,ROW(A1),"")</f>
        <v/>
      </c>
      <c r="D13" s="50" t="str">
        <f>IF(C13&lt;&gt;"",A13,"")</f>
        <v/>
      </c>
      <c r="E13" s="52" t="str">
        <f>IF(ISERROR(SMALL(C$13:C$36,ROW(A1)))=TRUE,"",SMALL(C$13:C$36,ROW(A1)))</f>
        <v/>
      </c>
      <c r="F13" s="52" t="str">
        <f>VLOOKUP(E13,C$13:D$36,2,FALSE)</f>
        <v/>
      </c>
      <c r="G13" s="53"/>
      <c r="H13" s="53"/>
      <c r="I13" s="53"/>
    </row>
    <row r="14" spans="1:9" ht="30" customHeight="1">
      <c r="A14" s="40" t="s">
        <v>33</v>
      </c>
      <c r="B14" t="b">
        <v>0</v>
      </c>
      <c r="C14" s="50" t="str">
        <f t="shared" ref="C14:C17" si="4">IF(B14=TRUE,ROW(A2),"")</f>
        <v/>
      </c>
      <c r="D14" s="50" t="str">
        <f t="shared" ref="D14:D17" si="5">IF(C14&lt;&gt;"",A14,"")</f>
        <v/>
      </c>
      <c r="E14" s="52" t="str">
        <f t="shared" ref="E14:E36" si="6">IF(ISERROR(SMALL(C$13:C$36,ROW(A2)))=TRUE,"",SMALL(C$13:C$36,ROW(A2)))</f>
        <v/>
      </c>
      <c r="F14" s="52" t="str">
        <f t="shared" ref="F14:F36" si="7">VLOOKUP(E14,C$13:D$36,2,FALSE)</f>
        <v/>
      </c>
      <c r="G14" s="53"/>
      <c r="H14" s="53"/>
      <c r="I14" s="53"/>
    </row>
    <row r="15" spans="1:9" ht="30" customHeight="1">
      <c r="A15" s="40" t="s">
        <v>34</v>
      </c>
      <c r="B15" t="b">
        <v>0</v>
      </c>
      <c r="C15" s="50" t="str">
        <f t="shared" si="4"/>
        <v/>
      </c>
      <c r="D15" s="50" t="str">
        <f t="shared" si="5"/>
        <v/>
      </c>
      <c r="E15" s="52" t="str">
        <f t="shared" si="6"/>
        <v/>
      </c>
      <c r="F15" s="52" t="str">
        <f t="shared" si="7"/>
        <v/>
      </c>
      <c r="G15" s="53"/>
      <c r="H15" s="53"/>
      <c r="I15" s="53"/>
    </row>
    <row r="16" spans="1:9" ht="30" customHeight="1">
      <c r="A16" s="40" t="s">
        <v>35</v>
      </c>
      <c r="B16" t="b">
        <v>0</v>
      </c>
      <c r="C16" s="50" t="str">
        <f t="shared" si="4"/>
        <v/>
      </c>
      <c r="D16" s="50" t="str">
        <f t="shared" si="5"/>
        <v/>
      </c>
      <c r="E16" s="52" t="str">
        <f t="shared" si="6"/>
        <v/>
      </c>
      <c r="F16" s="52" t="str">
        <f t="shared" si="7"/>
        <v/>
      </c>
      <c r="G16" s="53"/>
      <c r="H16" s="53"/>
      <c r="I16" s="53"/>
    </row>
    <row r="17" spans="1:9" ht="30" customHeight="1">
      <c r="A17" s="40" t="s">
        <v>36</v>
      </c>
      <c r="B17" t="b">
        <v>0</v>
      </c>
      <c r="C17" s="50" t="str">
        <f t="shared" si="4"/>
        <v/>
      </c>
      <c r="D17" s="50" t="str">
        <f t="shared" si="5"/>
        <v/>
      </c>
      <c r="E17" s="52" t="str">
        <f t="shared" si="6"/>
        <v/>
      </c>
      <c r="F17" s="52" t="str">
        <f t="shared" si="7"/>
        <v/>
      </c>
      <c r="G17" s="53"/>
      <c r="H17" s="53"/>
      <c r="I17" s="53"/>
    </row>
    <row r="18" spans="1:9" ht="30" customHeight="1">
      <c r="A18" s="40" t="s">
        <v>126</v>
      </c>
      <c r="B18" t="b">
        <v>0</v>
      </c>
      <c r="C18" s="50" t="str">
        <f t="shared" ref="C18:C36" si="8">IF(B18=TRUE,ROW(A6),"")</f>
        <v/>
      </c>
      <c r="D18" s="50" t="str">
        <f t="shared" ref="D18:D23" si="9">IF(C18&lt;&gt;"",A18,"")</f>
        <v/>
      </c>
      <c r="E18" s="52" t="str">
        <f t="shared" si="6"/>
        <v/>
      </c>
      <c r="F18" s="52" t="str">
        <f t="shared" si="7"/>
        <v/>
      </c>
      <c r="G18" s="53"/>
      <c r="H18" s="53"/>
      <c r="I18" s="53"/>
    </row>
    <row r="19" spans="1:9" ht="30" customHeight="1">
      <c r="A19" s="40" t="s">
        <v>127</v>
      </c>
      <c r="B19" t="b">
        <v>0</v>
      </c>
      <c r="C19" s="50" t="str">
        <f t="shared" si="8"/>
        <v/>
      </c>
      <c r="D19" s="50" t="str">
        <f t="shared" si="9"/>
        <v/>
      </c>
      <c r="E19" s="52" t="str">
        <f t="shared" si="6"/>
        <v/>
      </c>
      <c r="F19" s="52" t="str">
        <f t="shared" si="7"/>
        <v/>
      </c>
      <c r="G19" s="53"/>
      <c r="H19" s="53"/>
      <c r="I19" s="53"/>
    </row>
    <row r="20" spans="1:9" ht="30" customHeight="1">
      <c r="A20" s="40" t="s">
        <v>128</v>
      </c>
      <c r="B20" t="b">
        <v>0</v>
      </c>
      <c r="C20" s="50" t="str">
        <f t="shared" si="8"/>
        <v/>
      </c>
      <c r="D20" s="50" t="str">
        <f t="shared" si="9"/>
        <v/>
      </c>
      <c r="E20" s="52" t="str">
        <f>IF(ISERROR(SMALL(C$13:C$36,ROW(A8)))=TRUE,"",SMALL(C$13:C$36,ROW(A8)))</f>
        <v/>
      </c>
      <c r="F20" s="52" t="str">
        <f t="shared" si="7"/>
        <v/>
      </c>
      <c r="G20" s="53"/>
      <c r="H20" s="53"/>
      <c r="I20" s="53"/>
    </row>
    <row r="21" spans="1:9" ht="30" customHeight="1">
      <c r="A21" s="40" t="s">
        <v>122</v>
      </c>
      <c r="B21" t="b">
        <v>0</v>
      </c>
      <c r="C21" s="50" t="str">
        <f t="shared" si="8"/>
        <v/>
      </c>
      <c r="D21" s="50" t="str">
        <f t="shared" si="9"/>
        <v/>
      </c>
      <c r="E21" s="52" t="str">
        <f t="shared" si="6"/>
        <v/>
      </c>
      <c r="F21" s="52" t="str">
        <f t="shared" si="7"/>
        <v/>
      </c>
      <c r="G21" s="53"/>
      <c r="H21" s="53"/>
      <c r="I21" s="53"/>
    </row>
    <row r="22" spans="1:9" ht="30" customHeight="1">
      <c r="A22" s="40" t="s">
        <v>123</v>
      </c>
      <c r="B22" t="b">
        <v>0</v>
      </c>
      <c r="C22" s="50" t="str">
        <f t="shared" si="8"/>
        <v/>
      </c>
      <c r="D22" s="50" t="str">
        <f t="shared" si="9"/>
        <v/>
      </c>
      <c r="E22" s="52" t="str">
        <f t="shared" si="6"/>
        <v/>
      </c>
      <c r="F22" s="52" t="str">
        <f t="shared" si="7"/>
        <v/>
      </c>
      <c r="G22" s="53"/>
      <c r="H22" s="53"/>
      <c r="I22" s="53"/>
    </row>
    <row r="23" spans="1:9" ht="30" customHeight="1">
      <c r="A23" s="40" t="s">
        <v>124</v>
      </c>
      <c r="B23" t="b">
        <v>0</v>
      </c>
      <c r="C23" s="50" t="str">
        <f t="shared" si="8"/>
        <v/>
      </c>
      <c r="D23" s="50" t="str">
        <f t="shared" si="9"/>
        <v/>
      </c>
      <c r="E23" s="52" t="str">
        <f t="shared" si="6"/>
        <v/>
      </c>
      <c r="F23" s="52" t="str">
        <f t="shared" si="7"/>
        <v/>
      </c>
      <c r="G23" s="53"/>
      <c r="H23" s="53"/>
      <c r="I23" s="53"/>
    </row>
    <row r="24" spans="1:9" ht="30" customHeight="1">
      <c r="A24" s="40" t="s">
        <v>119</v>
      </c>
      <c r="B24" t="b">
        <v>0</v>
      </c>
      <c r="C24" s="50" t="str">
        <f t="shared" si="8"/>
        <v/>
      </c>
      <c r="D24" s="50" t="str">
        <f t="shared" ref="D24:D26" si="10">IF(C24&lt;&gt;"",A24,"")</f>
        <v/>
      </c>
      <c r="E24" s="52" t="str">
        <f t="shared" si="6"/>
        <v/>
      </c>
      <c r="F24" s="52" t="str">
        <f t="shared" si="7"/>
        <v/>
      </c>
      <c r="G24" s="53"/>
      <c r="H24" s="53"/>
      <c r="I24" s="53"/>
    </row>
    <row r="25" spans="1:9" ht="30" customHeight="1">
      <c r="A25" s="40" t="s">
        <v>120</v>
      </c>
      <c r="B25" t="b">
        <v>0</v>
      </c>
      <c r="C25" s="50" t="str">
        <f t="shared" si="8"/>
        <v/>
      </c>
      <c r="D25" s="50" t="str">
        <f t="shared" si="10"/>
        <v/>
      </c>
      <c r="E25" s="52" t="str">
        <f t="shared" si="6"/>
        <v/>
      </c>
      <c r="F25" s="52" t="str">
        <f t="shared" si="7"/>
        <v/>
      </c>
      <c r="G25" s="53"/>
      <c r="H25" s="53"/>
      <c r="I25" s="53"/>
    </row>
    <row r="26" spans="1:9" ht="30" customHeight="1">
      <c r="A26" s="40" t="s">
        <v>121</v>
      </c>
      <c r="B26" t="b">
        <v>0</v>
      </c>
      <c r="C26" s="50" t="str">
        <f t="shared" si="8"/>
        <v/>
      </c>
      <c r="D26" s="50" t="str">
        <f t="shared" si="10"/>
        <v/>
      </c>
      <c r="E26" s="52" t="str">
        <f t="shared" si="6"/>
        <v/>
      </c>
      <c r="F26" s="52" t="str">
        <f t="shared" si="7"/>
        <v/>
      </c>
      <c r="G26" s="53"/>
      <c r="H26" s="53"/>
      <c r="I26" s="53"/>
    </row>
    <row r="27" spans="1:9" ht="30" customHeight="1">
      <c r="A27" t="s">
        <v>138</v>
      </c>
      <c r="B27" t="b">
        <v>0</v>
      </c>
      <c r="C27" s="50" t="str">
        <f t="shared" si="8"/>
        <v/>
      </c>
      <c r="D27" s="50" t="str">
        <f t="shared" ref="D27:D36" si="11">IF(C27&lt;&gt;"",A27,"")</f>
        <v/>
      </c>
      <c r="E27" s="52" t="str">
        <f t="shared" si="6"/>
        <v/>
      </c>
      <c r="F27" s="52" t="str">
        <f t="shared" si="7"/>
        <v/>
      </c>
    </row>
    <row r="28" spans="1:9" ht="30" customHeight="1">
      <c r="A28" t="s">
        <v>129</v>
      </c>
      <c r="B28" t="b">
        <v>0</v>
      </c>
      <c r="C28" s="50" t="str">
        <f t="shared" si="8"/>
        <v/>
      </c>
      <c r="D28" s="50" t="str">
        <f t="shared" si="11"/>
        <v/>
      </c>
      <c r="E28" s="52" t="str">
        <f t="shared" si="6"/>
        <v/>
      </c>
      <c r="F28" s="52" t="str">
        <f t="shared" si="7"/>
        <v/>
      </c>
    </row>
    <row r="29" spans="1:9" ht="30" customHeight="1">
      <c r="A29" t="s">
        <v>130</v>
      </c>
      <c r="B29" t="b">
        <v>0</v>
      </c>
      <c r="C29" s="50" t="str">
        <f t="shared" si="8"/>
        <v/>
      </c>
      <c r="D29" s="50" t="str">
        <f t="shared" si="11"/>
        <v/>
      </c>
      <c r="E29" s="52" t="str">
        <f t="shared" si="6"/>
        <v/>
      </c>
      <c r="F29" s="52" t="str">
        <f t="shared" si="7"/>
        <v/>
      </c>
    </row>
    <row r="30" spans="1:9" ht="30" customHeight="1">
      <c r="A30" t="s">
        <v>125</v>
      </c>
      <c r="B30" t="b">
        <v>0</v>
      </c>
      <c r="C30" s="50" t="str">
        <f t="shared" si="8"/>
        <v/>
      </c>
      <c r="D30" s="50" t="str">
        <f t="shared" si="11"/>
        <v/>
      </c>
      <c r="E30" s="52" t="str">
        <f t="shared" si="6"/>
        <v/>
      </c>
      <c r="F30" s="52" t="str">
        <f t="shared" si="7"/>
        <v/>
      </c>
    </row>
    <row r="31" spans="1:9" ht="30" customHeight="1">
      <c r="A31" t="s">
        <v>131</v>
      </c>
      <c r="B31" t="b">
        <v>0</v>
      </c>
      <c r="C31" s="50" t="str">
        <f t="shared" si="8"/>
        <v/>
      </c>
      <c r="D31" s="50" t="str">
        <f t="shared" si="11"/>
        <v/>
      </c>
      <c r="E31" s="52" t="str">
        <f t="shared" si="6"/>
        <v/>
      </c>
      <c r="F31" s="52" t="str">
        <f t="shared" si="7"/>
        <v/>
      </c>
    </row>
    <row r="32" spans="1:9" ht="30" customHeight="1">
      <c r="A32" t="s">
        <v>132</v>
      </c>
      <c r="B32" t="b">
        <v>0</v>
      </c>
      <c r="C32" s="50" t="str">
        <f t="shared" si="8"/>
        <v/>
      </c>
      <c r="D32" s="50" t="str">
        <f t="shared" si="11"/>
        <v/>
      </c>
      <c r="E32" s="52" t="str">
        <f t="shared" si="6"/>
        <v/>
      </c>
      <c r="F32" s="52" t="str">
        <f t="shared" si="7"/>
        <v/>
      </c>
    </row>
    <row r="33" spans="1:19" ht="30" customHeight="1">
      <c r="A33" t="s">
        <v>133</v>
      </c>
      <c r="B33" t="b">
        <v>0</v>
      </c>
      <c r="C33" s="50" t="str">
        <f t="shared" si="8"/>
        <v/>
      </c>
      <c r="D33" s="50" t="str">
        <f t="shared" si="11"/>
        <v/>
      </c>
      <c r="E33" s="52" t="str">
        <f t="shared" si="6"/>
        <v/>
      </c>
      <c r="F33" s="52" t="str">
        <f t="shared" si="7"/>
        <v/>
      </c>
    </row>
    <row r="34" spans="1:19" ht="30" customHeight="1">
      <c r="A34" t="s">
        <v>134</v>
      </c>
      <c r="B34" t="b">
        <v>0</v>
      </c>
      <c r="C34" s="50" t="str">
        <f t="shared" si="8"/>
        <v/>
      </c>
      <c r="D34" s="50" t="str">
        <f t="shared" si="11"/>
        <v/>
      </c>
      <c r="E34" s="52" t="str">
        <f t="shared" si="6"/>
        <v/>
      </c>
      <c r="F34" s="52" t="str">
        <f t="shared" si="7"/>
        <v/>
      </c>
    </row>
    <row r="35" spans="1:19" ht="30" customHeight="1">
      <c r="A35" t="s">
        <v>135</v>
      </c>
      <c r="B35" t="b">
        <v>0</v>
      </c>
      <c r="C35" s="50" t="str">
        <f t="shared" si="8"/>
        <v/>
      </c>
      <c r="D35" s="50" t="str">
        <f t="shared" si="11"/>
        <v/>
      </c>
      <c r="E35" s="52" t="str">
        <f t="shared" si="6"/>
        <v/>
      </c>
      <c r="F35" s="52" t="str">
        <f t="shared" si="7"/>
        <v/>
      </c>
    </row>
    <row r="36" spans="1:19" ht="30" customHeight="1">
      <c r="A36" t="s">
        <v>136</v>
      </c>
      <c r="B36" t="b">
        <v>0</v>
      </c>
      <c r="C36" s="50" t="str">
        <f t="shared" si="8"/>
        <v/>
      </c>
      <c r="D36" s="50" t="str">
        <f t="shared" si="11"/>
        <v/>
      </c>
      <c r="E36" s="52" t="str">
        <f t="shared" si="6"/>
        <v/>
      </c>
      <c r="F36" s="52" t="str">
        <f t="shared" si="7"/>
        <v/>
      </c>
    </row>
    <row r="37" spans="1:19" ht="30" customHeight="1">
      <c r="A37">
        <f>COUNTIF(B38:B79,TRUE)</f>
        <v>0</v>
      </c>
      <c r="I37" t="s">
        <v>99</v>
      </c>
    </row>
    <row r="38" spans="1:19" ht="30" customHeight="1">
      <c r="A38" s="2" t="s">
        <v>38</v>
      </c>
      <c r="B38" t="b">
        <v>0</v>
      </c>
      <c r="C38" t="b">
        <v>0</v>
      </c>
      <c r="D38" t="b">
        <v>0</v>
      </c>
      <c r="E38" t="b">
        <v>0</v>
      </c>
      <c r="F38" t="b">
        <v>0</v>
      </c>
      <c r="G38">
        <f>COUNTIF(B38,TRUE)</f>
        <v>0</v>
      </c>
      <c r="H38">
        <f>COUNTIF(C38:F38,TRUE)</f>
        <v>0</v>
      </c>
      <c r="I38">
        <f>IF(AND(G38=0,H38&gt;0),1,IF(AND(H38=0,G38&gt;0),2,0))</f>
        <v>0</v>
      </c>
      <c r="J38" s="50" t="str">
        <f>IF(AND(G38=1,H38&gt;0),ROW(A1),"")</f>
        <v/>
      </c>
      <c r="K38" s="50" t="str">
        <f>IF(J38&lt;&gt;"",A38,"")</f>
        <v/>
      </c>
      <c r="L38" s="51" t="str">
        <f t="shared" ref="L38:L78" si="12">IF(C38=TRUE,"■入札　","□入札　")</f>
        <v>□入札　</v>
      </c>
      <c r="M38" s="51" t="str">
        <f t="shared" ref="M38:M78" si="13">IF(D38=TRUE,"■契約　","□契約　")</f>
        <v>□契約　</v>
      </c>
      <c r="N38" s="51" t="str">
        <f t="shared" ref="N38:N78" si="14">IF(E38=TRUE,"■納入検査　","□納入検査　")</f>
        <v>□納入検査　</v>
      </c>
      <c r="O38" s="51" t="str">
        <f>IF(F38=TRUE,"■請求","□請求")</f>
        <v>□請求</v>
      </c>
      <c r="P38" s="51" t="str">
        <f>IF(OR(G38=0,H38=0),"","( "&amp;L38&amp;M38&amp;N38&amp;O38&amp;" )")</f>
        <v/>
      </c>
      <c r="Q38" s="52" t="str">
        <f>IF(ISERROR(SMALL(J$38:J$79,ROW(A1)))=TRUE,"",SMALL(J$38:J$79,ROW(A1)))</f>
        <v/>
      </c>
      <c r="R38" s="52" t="str">
        <f>VLOOKUP(Q38,J$38:P$79,2,FALSE)</f>
        <v/>
      </c>
      <c r="S38" t="str">
        <f>VLOOKUP(Q38,J$38:P$79,7,FALSE)</f>
        <v/>
      </c>
    </row>
    <row r="39" spans="1:19" ht="30" customHeight="1">
      <c r="A39" s="2" t="s">
        <v>39</v>
      </c>
      <c r="B39" t="b">
        <v>0</v>
      </c>
      <c r="C39" t="b">
        <v>0</v>
      </c>
      <c r="D39" t="b">
        <v>0</v>
      </c>
      <c r="E39" t="b">
        <v>0</v>
      </c>
      <c r="F39" t="b">
        <v>0</v>
      </c>
      <c r="G39">
        <f t="shared" ref="G39:G78" si="15">COUNTIF(B39,TRUE)</f>
        <v>0</v>
      </c>
      <c r="H39">
        <f t="shared" ref="H39:H78" si="16">COUNTIF(C39:F39,TRUE)</f>
        <v>0</v>
      </c>
      <c r="I39">
        <f t="shared" ref="I39:I78" si="17">IF(AND(G39=0,H39&gt;0),1,IF(AND(H39=0,G39&gt;0),2,0))</f>
        <v>0</v>
      </c>
      <c r="J39" s="50" t="str">
        <f t="shared" ref="J39:J79" si="18">IF(AND(G39=1,H39&gt;0),ROW(A2),"")</f>
        <v/>
      </c>
      <c r="K39" s="50" t="str">
        <f t="shared" ref="K39:K78" si="19">IF(J39&lt;&gt;"",A39,"")</f>
        <v/>
      </c>
      <c r="L39" s="51" t="str">
        <f t="shared" si="12"/>
        <v>□入札　</v>
      </c>
      <c r="M39" s="51" t="str">
        <f t="shared" si="13"/>
        <v>□契約　</v>
      </c>
      <c r="N39" s="51" t="str">
        <f t="shared" si="14"/>
        <v>□納入検査　</v>
      </c>
      <c r="O39" s="51" t="str">
        <f t="shared" ref="O39:O78" si="20">IF(F39=TRUE,"■請求","□請求")</f>
        <v>□請求</v>
      </c>
      <c r="P39" s="51" t="str">
        <f t="shared" ref="P39:P78" si="21">IF(OR(G39=0,H39=0),"","( "&amp;L39&amp;M39&amp;N39&amp;O39&amp;" )")</f>
        <v/>
      </c>
      <c r="Q39" s="52" t="str">
        <f t="shared" ref="Q39:Q79" si="22">IF(ISERROR(SMALL(J$38:J$79,ROW(A2)))=TRUE,"",SMALL(J$38:J$79,ROW(A2)))</f>
        <v/>
      </c>
      <c r="R39" s="52" t="str">
        <f t="shared" ref="R39:R77" si="23">VLOOKUP(Q39,J$38:P$79,2,FALSE)</f>
        <v/>
      </c>
      <c r="S39" t="str">
        <f t="shared" ref="S39:S77" si="24">VLOOKUP(Q39,J$38:P$79,7,FALSE)</f>
        <v/>
      </c>
    </row>
    <row r="40" spans="1:19" ht="30" customHeight="1">
      <c r="A40" s="2" t="s">
        <v>40</v>
      </c>
      <c r="B40" t="b">
        <v>0</v>
      </c>
      <c r="C40" t="b">
        <v>0</v>
      </c>
      <c r="D40" t="b">
        <v>0</v>
      </c>
      <c r="E40" t="b">
        <v>0</v>
      </c>
      <c r="F40" t="b">
        <v>0</v>
      </c>
      <c r="G40">
        <f t="shared" si="15"/>
        <v>0</v>
      </c>
      <c r="H40">
        <f t="shared" si="16"/>
        <v>0</v>
      </c>
      <c r="I40">
        <f t="shared" si="17"/>
        <v>0</v>
      </c>
      <c r="J40" s="50" t="str">
        <f t="shared" si="18"/>
        <v/>
      </c>
      <c r="K40" s="50" t="str">
        <f t="shared" si="19"/>
        <v/>
      </c>
      <c r="L40" s="51" t="str">
        <f t="shared" si="12"/>
        <v>□入札　</v>
      </c>
      <c r="M40" s="51" t="str">
        <f t="shared" si="13"/>
        <v>□契約　</v>
      </c>
      <c r="N40" s="51" t="str">
        <f t="shared" si="14"/>
        <v>□納入検査　</v>
      </c>
      <c r="O40" s="51" t="str">
        <f t="shared" si="20"/>
        <v>□請求</v>
      </c>
      <c r="P40" s="51" t="str">
        <f t="shared" si="21"/>
        <v/>
      </c>
      <c r="Q40" s="52" t="str">
        <f t="shared" si="22"/>
        <v/>
      </c>
      <c r="R40" s="52" t="str">
        <f t="shared" si="23"/>
        <v/>
      </c>
      <c r="S40" t="str">
        <f t="shared" si="24"/>
        <v/>
      </c>
    </row>
    <row r="41" spans="1:19" ht="30" customHeight="1">
      <c r="A41" s="2" t="s">
        <v>41</v>
      </c>
      <c r="B41" t="b">
        <v>0</v>
      </c>
      <c r="C41" t="b">
        <v>0</v>
      </c>
      <c r="D41" t="b">
        <v>0</v>
      </c>
      <c r="E41" t="b">
        <v>0</v>
      </c>
      <c r="F41" t="b">
        <v>0</v>
      </c>
      <c r="G41">
        <f t="shared" si="15"/>
        <v>0</v>
      </c>
      <c r="H41">
        <f t="shared" si="16"/>
        <v>0</v>
      </c>
      <c r="I41">
        <f t="shared" si="17"/>
        <v>0</v>
      </c>
      <c r="J41" s="50" t="str">
        <f t="shared" si="18"/>
        <v/>
      </c>
      <c r="K41" s="50" t="str">
        <f t="shared" si="19"/>
        <v/>
      </c>
      <c r="L41" s="51" t="str">
        <f t="shared" si="12"/>
        <v>□入札　</v>
      </c>
      <c r="M41" s="51" t="str">
        <f t="shared" si="13"/>
        <v>□契約　</v>
      </c>
      <c r="N41" s="51" t="str">
        <f t="shared" si="14"/>
        <v>□納入検査　</v>
      </c>
      <c r="O41" s="51" t="str">
        <f t="shared" si="20"/>
        <v>□請求</v>
      </c>
      <c r="P41" s="51" t="str">
        <f t="shared" si="21"/>
        <v/>
      </c>
      <c r="Q41" s="52" t="str">
        <f t="shared" si="22"/>
        <v/>
      </c>
      <c r="R41" s="52" t="str">
        <f t="shared" si="23"/>
        <v/>
      </c>
      <c r="S41" t="str">
        <f t="shared" si="24"/>
        <v/>
      </c>
    </row>
    <row r="42" spans="1:19" ht="30" customHeight="1">
      <c r="A42" s="2" t="s">
        <v>42</v>
      </c>
      <c r="B42" t="b">
        <v>0</v>
      </c>
      <c r="C42" t="b">
        <v>0</v>
      </c>
      <c r="D42" t="b">
        <v>0</v>
      </c>
      <c r="E42" t="b">
        <v>0</v>
      </c>
      <c r="F42" t="b">
        <v>0</v>
      </c>
      <c r="G42">
        <f t="shared" si="15"/>
        <v>0</v>
      </c>
      <c r="H42">
        <f t="shared" si="16"/>
        <v>0</v>
      </c>
      <c r="I42">
        <f t="shared" si="17"/>
        <v>0</v>
      </c>
      <c r="J42" s="50" t="str">
        <f t="shared" si="18"/>
        <v/>
      </c>
      <c r="K42" s="50" t="str">
        <f t="shared" si="19"/>
        <v/>
      </c>
      <c r="L42" s="51" t="str">
        <f t="shared" si="12"/>
        <v>□入札　</v>
      </c>
      <c r="M42" s="51" t="str">
        <f t="shared" si="13"/>
        <v>□契約　</v>
      </c>
      <c r="N42" s="51" t="str">
        <f t="shared" si="14"/>
        <v>□納入検査　</v>
      </c>
      <c r="O42" s="51" t="str">
        <f t="shared" si="20"/>
        <v>□請求</v>
      </c>
      <c r="P42" s="51" t="str">
        <f t="shared" si="21"/>
        <v/>
      </c>
      <c r="Q42" s="52" t="str">
        <f t="shared" si="22"/>
        <v/>
      </c>
      <c r="R42" s="52" t="str">
        <f t="shared" si="23"/>
        <v/>
      </c>
      <c r="S42" t="str">
        <f t="shared" si="24"/>
        <v/>
      </c>
    </row>
    <row r="43" spans="1:19" ht="30" customHeight="1">
      <c r="A43" s="2" t="s">
        <v>43</v>
      </c>
      <c r="B43" t="b">
        <v>0</v>
      </c>
      <c r="C43" t="b">
        <v>0</v>
      </c>
      <c r="D43" t="b">
        <v>0</v>
      </c>
      <c r="E43" t="b">
        <v>0</v>
      </c>
      <c r="F43" t="b">
        <v>0</v>
      </c>
      <c r="G43">
        <f t="shared" si="15"/>
        <v>0</v>
      </c>
      <c r="H43">
        <f t="shared" si="16"/>
        <v>0</v>
      </c>
      <c r="I43">
        <f t="shared" si="17"/>
        <v>0</v>
      </c>
      <c r="J43" s="50" t="str">
        <f t="shared" si="18"/>
        <v/>
      </c>
      <c r="K43" s="50" t="str">
        <f t="shared" si="19"/>
        <v/>
      </c>
      <c r="L43" s="51" t="str">
        <f t="shared" si="12"/>
        <v>□入札　</v>
      </c>
      <c r="M43" s="51" t="str">
        <f t="shared" si="13"/>
        <v>□契約　</v>
      </c>
      <c r="N43" s="51" t="str">
        <f t="shared" si="14"/>
        <v>□納入検査　</v>
      </c>
      <c r="O43" s="51" t="str">
        <f t="shared" si="20"/>
        <v>□請求</v>
      </c>
      <c r="P43" s="51" t="str">
        <f t="shared" si="21"/>
        <v/>
      </c>
      <c r="Q43" s="52" t="str">
        <f t="shared" si="22"/>
        <v/>
      </c>
      <c r="R43" s="52" t="str">
        <f t="shared" si="23"/>
        <v/>
      </c>
      <c r="S43" t="str">
        <f t="shared" si="24"/>
        <v/>
      </c>
    </row>
    <row r="44" spans="1:19" ht="30" customHeight="1">
      <c r="A44" s="2" t="s">
        <v>44</v>
      </c>
      <c r="B44" t="b">
        <v>0</v>
      </c>
      <c r="C44" t="b">
        <v>0</v>
      </c>
      <c r="D44" t="b">
        <v>0</v>
      </c>
      <c r="E44" t="b">
        <v>0</v>
      </c>
      <c r="F44" t="b">
        <v>0</v>
      </c>
      <c r="G44">
        <f t="shared" si="15"/>
        <v>0</v>
      </c>
      <c r="H44">
        <f t="shared" si="16"/>
        <v>0</v>
      </c>
      <c r="I44">
        <f t="shared" si="17"/>
        <v>0</v>
      </c>
      <c r="J44" s="50" t="str">
        <f t="shared" si="18"/>
        <v/>
      </c>
      <c r="K44" s="50" t="str">
        <f t="shared" si="19"/>
        <v/>
      </c>
      <c r="L44" s="51" t="str">
        <f t="shared" si="12"/>
        <v>□入札　</v>
      </c>
      <c r="M44" s="51" t="str">
        <f t="shared" si="13"/>
        <v>□契約　</v>
      </c>
      <c r="N44" s="51" t="str">
        <f t="shared" si="14"/>
        <v>□納入検査　</v>
      </c>
      <c r="O44" s="51" t="str">
        <f t="shared" si="20"/>
        <v>□請求</v>
      </c>
      <c r="P44" s="51" t="str">
        <f t="shared" si="21"/>
        <v/>
      </c>
      <c r="Q44" s="52" t="str">
        <f t="shared" si="22"/>
        <v/>
      </c>
      <c r="R44" s="52" t="str">
        <f t="shared" si="23"/>
        <v/>
      </c>
      <c r="S44" t="str">
        <f t="shared" si="24"/>
        <v/>
      </c>
    </row>
    <row r="45" spans="1:19" ht="30" customHeight="1">
      <c r="A45" s="2" t="s">
        <v>45</v>
      </c>
      <c r="B45" t="b">
        <v>0</v>
      </c>
      <c r="C45" t="b">
        <v>0</v>
      </c>
      <c r="D45" t="b">
        <v>0</v>
      </c>
      <c r="E45" t="b">
        <v>0</v>
      </c>
      <c r="F45" t="b">
        <v>0</v>
      </c>
      <c r="G45">
        <f t="shared" si="15"/>
        <v>0</v>
      </c>
      <c r="H45">
        <f t="shared" si="16"/>
        <v>0</v>
      </c>
      <c r="I45">
        <f t="shared" si="17"/>
        <v>0</v>
      </c>
      <c r="J45" s="50" t="str">
        <f t="shared" si="18"/>
        <v/>
      </c>
      <c r="K45" s="50" t="str">
        <f t="shared" si="19"/>
        <v/>
      </c>
      <c r="L45" s="51" t="str">
        <f t="shared" si="12"/>
        <v>□入札　</v>
      </c>
      <c r="M45" s="51" t="str">
        <f t="shared" si="13"/>
        <v>□契約　</v>
      </c>
      <c r="N45" s="51" t="str">
        <f t="shared" si="14"/>
        <v>□納入検査　</v>
      </c>
      <c r="O45" s="51" t="str">
        <f t="shared" si="20"/>
        <v>□請求</v>
      </c>
      <c r="P45" s="51" t="str">
        <f t="shared" si="21"/>
        <v/>
      </c>
      <c r="Q45" s="52" t="str">
        <f t="shared" si="22"/>
        <v/>
      </c>
      <c r="R45" s="52" t="str">
        <f t="shared" si="23"/>
        <v/>
      </c>
      <c r="S45" t="str">
        <f t="shared" si="24"/>
        <v/>
      </c>
    </row>
    <row r="46" spans="1:19" ht="30" customHeight="1">
      <c r="A46" s="2" t="s">
        <v>46</v>
      </c>
      <c r="B46" t="b">
        <v>0</v>
      </c>
      <c r="C46" t="b">
        <v>0</v>
      </c>
      <c r="D46" t="b">
        <v>0</v>
      </c>
      <c r="E46" t="b">
        <v>0</v>
      </c>
      <c r="F46" t="b">
        <v>0</v>
      </c>
      <c r="G46">
        <f t="shared" si="15"/>
        <v>0</v>
      </c>
      <c r="H46">
        <f t="shared" si="16"/>
        <v>0</v>
      </c>
      <c r="I46">
        <f t="shared" si="17"/>
        <v>0</v>
      </c>
      <c r="J46" s="50" t="str">
        <f t="shared" si="18"/>
        <v/>
      </c>
      <c r="K46" s="50" t="str">
        <f t="shared" si="19"/>
        <v/>
      </c>
      <c r="L46" s="51" t="str">
        <f t="shared" si="12"/>
        <v>□入札　</v>
      </c>
      <c r="M46" s="51" t="str">
        <f t="shared" si="13"/>
        <v>□契約　</v>
      </c>
      <c r="N46" s="51" t="str">
        <f t="shared" si="14"/>
        <v>□納入検査　</v>
      </c>
      <c r="O46" s="51" t="str">
        <f t="shared" si="20"/>
        <v>□請求</v>
      </c>
      <c r="P46" s="51" t="str">
        <f t="shared" si="21"/>
        <v/>
      </c>
      <c r="Q46" s="52" t="str">
        <f t="shared" si="22"/>
        <v/>
      </c>
      <c r="R46" s="52" t="str">
        <f t="shared" si="23"/>
        <v/>
      </c>
      <c r="S46" t="str">
        <f t="shared" si="24"/>
        <v/>
      </c>
    </row>
    <row r="47" spans="1:19" ht="30" customHeight="1">
      <c r="A47" s="2" t="s">
        <v>47</v>
      </c>
      <c r="B47" t="b">
        <v>0</v>
      </c>
      <c r="C47" t="b">
        <v>0</v>
      </c>
      <c r="D47" t="b">
        <v>0</v>
      </c>
      <c r="E47" t="b">
        <v>0</v>
      </c>
      <c r="F47" t="b">
        <v>0</v>
      </c>
      <c r="G47">
        <f t="shared" si="15"/>
        <v>0</v>
      </c>
      <c r="H47">
        <f t="shared" si="16"/>
        <v>0</v>
      </c>
      <c r="I47">
        <f t="shared" si="17"/>
        <v>0</v>
      </c>
      <c r="J47" s="50" t="str">
        <f t="shared" si="18"/>
        <v/>
      </c>
      <c r="K47" s="50" t="str">
        <f t="shared" si="19"/>
        <v/>
      </c>
      <c r="L47" s="51" t="str">
        <f t="shared" si="12"/>
        <v>□入札　</v>
      </c>
      <c r="M47" s="51" t="str">
        <f t="shared" si="13"/>
        <v>□契約　</v>
      </c>
      <c r="N47" s="51" t="str">
        <f t="shared" si="14"/>
        <v>□納入検査　</v>
      </c>
      <c r="O47" s="51" t="str">
        <f t="shared" si="20"/>
        <v>□請求</v>
      </c>
      <c r="P47" s="51" t="str">
        <f t="shared" si="21"/>
        <v/>
      </c>
      <c r="Q47" s="52" t="str">
        <f t="shared" si="22"/>
        <v/>
      </c>
      <c r="R47" s="52" t="str">
        <f t="shared" si="23"/>
        <v/>
      </c>
      <c r="S47" t="str">
        <f t="shared" si="24"/>
        <v/>
      </c>
    </row>
    <row r="48" spans="1:19" ht="30" customHeight="1">
      <c r="A48" s="2" t="s">
        <v>48</v>
      </c>
      <c r="B48" t="b">
        <v>0</v>
      </c>
      <c r="C48" t="b">
        <v>0</v>
      </c>
      <c r="D48" t="b">
        <v>0</v>
      </c>
      <c r="E48" t="b">
        <v>0</v>
      </c>
      <c r="F48" t="b">
        <v>0</v>
      </c>
      <c r="G48">
        <f t="shared" si="15"/>
        <v>0</v>
      </c>
      <c r="H48">
        <f t="shared" si="16"/>
        <v>0</v>
      </c>
      <c r="I48">
        <f t="shared" si="17"/>
        <v>0</v>
      </c>
      <c r="J48" s="50" t="str">
        <f t="shared" si="18"/>
        <v/>
      </c>
      <c r="K48" s="50" t="str">
        <f t="shared" si="19"/>
        <v/>
      </c>
      <c r="L48" s="51" t="str">
        <f t="shared" si="12"/>
        <v>□入札　</v>
      </c>
      <c r="M48" s="51" t="str">
        <f t="shared" si="13"/>
        <v>□契約　</v>
      </c>
      <c r="N48" s="51" t="str">
        <f t="shared" si="14"/>
        <v>□納入検査　</v>
      </c>
      <c r="O48" s="51" t="str">
        <f t="shared" si="20"/>
        <v>□請求</v>
      </c>
      <c r="P48" s="51" t="str">
        <f t="shared" si="21"/>
        <v/>
      </c>
      <c r="Q48" s="52" t="str">
        <f t="shared" si="22"/>
        <v/>
      </c>
      <c r="R48" s="52" t="str">
        <f t="shared" si="23"/>
        <v/>
      </c>
      <c r="S48" t="str">
        <f t="shared" si="24"/>
        <v/>
      </c>
    </row>
    <row r="49" spans="1:19" ht="30" customHeight="1">
      <c r="A49" s="2" t="s">
        <v>79</v>
      </c>
      <c r="B49" t="b">
        <v>0</v>
      </c>
      <c r="C49" t="b">
        <v>0</v>
      </c>
      <c r="D49" t="b">
        <v>0</v>
      </c>
      <c r="E49" t="b">
        <v>0</v>
      </c>
      <c r="F49" t="b">
        <v>0</v>
      </c>
      <c r="G49">
        <f t="shared" si="15"/>
        <v>0</v>
      </c>
      <c r="H49">
        <f t="shared" si="16"/>
        <v>0</v>
      </c>
      <c r="I49">
        <f t="shared" si="17"/>
        <v>0</v>
      </c>
      <c r="J49" s="50" t="str">
        <f t="shared" si="18"/>
        <v/>
      </c>
      <c r="K49" s="50" t="str">
        <f t="shared" si="19"/>
        <v/>
      </c>
      <c r="L49" s="51" t="str">
        <f t="shared" si="12"/>
        <v>□入札　</v>
      </c>
      <c r="M49" s="51" t="str">
        <f t="shared" si="13"/>
        <v>□契約　</v>
      </c>
      <c r="N49" s="51" t="str">
        <f t="shared" si="14"/>
        <v>□納入検査　</v>
      </c>
      <c r="O49" s="51" t="str">
        <f t="shared" si="20"/>
        <v>□請求</v>
      </c>
      <c r="P49" s="51" t="str">
        <f t="shared" si="21"/>
        <v/>
      </c>
      <c r="Q49" s="52" t="str">
        <f t="shared" si="22"/>
        <v/>
      </c>
      <c r="R49" s="52" t="str">
        <f t="shared" si="23"/>
        <v/>
      </c>
      <c r="S49" t="str">
        <f t="shared" si="24"/>
        <v/>
      </c>
    </row>
    <row r="50" spans="1:19" ht="30" customHeight="1">
      <c r="A50" s="2" t="s">
        <v>80</v>
      </c>
      <c r="B50" t="b">
        <v>0</v>
      </c>
      <c r="C50" t="b">
        <v>0</v>
      </c>
      <c r="D50" t="b">
        <v>0</v>
      </c>
      <c r="E50" t="b">
        <v>0</v>
      </c>
      <c r="F50" t="b">
        <v>0</v>
      </c>
      <c r="G50">
        <f t="shared" si="15"/>
        <v>0</v>
      </c>
      <c r="H50">
        <f t="shared" si="16"/>
        <v>0</v>
      </c>
      <c r="I50">
        <f t="shared" si="17"/>
        <v>0</v>
      </c>
      <c r="J50" s="50" t="str">
        <f t="shared" si="18"/>
        <v/>
      </c>
      <c r="K50" s="50" t="str">
        <f t="shared" si="19"/>
        <v/>
      </c>
      <c r="L50" s="51" t="str">
        <f t="shared" si="12"/>
        <v>□入札　</v>
      </c>
      <c r="M50" s="51" t="str">
        <f t="shared" si="13"/>
        <v>□契約　</v>
      </c>
      <c r="N50" s="51" t="str">
        <f t="shared" si="14"/>
        <v>□納入検査　</v>
      </c>
      <c r="O50" s="51" t="str">
        <f t="shared" si="20"/>
        <v>□請求</v>
      </c>
      <c r="P50" s="51" t="str">
        <f t="shared" si="21"/>
        <v/>
      </c>
      <c r="Q50" s="52" t="str">
        <f t="shared" si="22"/>
        <v/>
      </c>
      <c r="R50" s="52" t="str">
        <f t="shared" si="23"/>
        <v/>
      </c>
      <c r="S50" t="str">
        <f t="shared" si="24"/>
        <v/>
      </c>
    </row>
    <row r="51" spans="1:19" ht="30" customHeight="1">
      <c r="A51" s="2" t="s">
        <v>49</v>
      </c>
      <c r="B51" t="b">
        <v>0</v>
      </c>
      <c r="C51" t="b">
        <v>0</v>
      </c>
      <c r="D51" t="b">
        <v>0</v>
      </c>
      <c r="E51" t="b">
        <v>0</v>
      </c>
      <c r="F51" t="b">
        <v>0</v>
      </c>
      <c r="G51">
        <f t="shared" si="15"/>
        <v>0</v>
      </c>
      <c r="H51">
        <f t="shared" si="16"/>
        <v>0</v>
      </c>
      <c r="I51">
        <f t="shared" si="17"/>
        <v>0</v>
      </c>
      <c r="J51" s="50" t="str">
        <f t="shared" si="18"/>
        <v/>
      </c>
      <c r="K51" s="50" t="str">
        <f t="shared" si="19"/>
        <v/>
      </c>
      <c r="L51" s="51" t="str">
        <f t="shared" si="12"/>
        <v>□入札　</v>
      </c>
      <c r="M51" s="51" t="str">
        <f t="shared" si="13"/>
        <v>□契約　</v>
      </c>
      <c r="N51" s="51" t="str">
        <f t="shared" si="14"/>
        <v>□納入検査　</v>
      </c>
      <c r="O51" s="51" t="str">
        <f t="shared" si="20"/>
        <v>□請求</v>
      </c>
      <c r="P51" s="51" t="str">
        <f t="shared" si="21"/>
        <v/>
      </c>
      <c r="Q51" s="52" t="str">
        <f t="shared" si="22"/>
        <v/>
      </c>
      <c r="R51" s="52" t="str">
        <f t="shared" si="23"/>
        <v/>
      </c>
      <c r="S51" t="str">
        <f t="shared" si="24"/>
        <v/>
      </c>
    </row>
    <row r="52" spans="1:19" ht="30" customHeight="1">
      <c r="A52" s="2" t="s">
        <v>50</v>
      </c>
      <c r="B52" t="b">
        <v>0</v>
      </c>
      <c r="C52" t="b">
        <v>0</v>
      </c>
      <c r="D52" t="b">
        <v>0</v>
      </c>
      <c r="E52" t="b">
        <v>0</v>
      </c>
      <c r="F52" t="b">
        <v>0</v>
      </c>
      <c r="G52">
        <f t="shared" si="15"/>
        <v>0</v>
      </c>
      <c r="H52">
        <f t="shared" si="16"/>
        <v>0</v>
      </c>
      <c r="I52">
        <f t="shared" si="17"/>
        <v>0</v>
      </c>
      <c r="J52" s="50" t="str">
        <f t="shared" si="18"/>
        <v/>
      </c>
      <c r="K52" s="50" t="str">
        <f t="shared" si="19"/>
        <v/>
      </c>
      <c r="L52" s="51" t="str">
        <f t="shared" si="12"/>
        <v>□入札　</v>
      </c>
      <c r="M52" s="51" t="str">
        <f t="shared" si="13"/>
        <v>□契約　</v>
      </c>
      <c r="N52" s="51" t="str">
        <f t="shared" si="14"/>
        <v>□納入検査　</v>
      </c>
      <c r="O52" s="51" t="str">
        <f t="shared" si="20"/>
        <v>□請求</v>
      </c>
      <c r="P52" s="51" t="str">
        <f t="shared" si="21"/>
        <v/>
      </c>
      <c r="Q52" s="52" t="str">
        <f t="shared" si="22"/>
        <v/>
      </c>
      <c r="R52" s="52" t="str">
        <f t="shared" si="23"/>
        <v/>
      </c>
      <c r="S52" t="str">
        <f t="shared" si="24"/>
        <v/>
      </c>
    </row>
    <row r="53" spans="1:19" ht="30" customHeight="1">
      <c r="A53" s="2" t="s">
        <v>51</v>
      </c>
      <c r="B53" t="b">
        <v>0</v>
      </c>
      <c r="C53" t="b">
        <v>0</v>
      </c>
      <c r="D53" t="b">
        <v>0</v>
      </c>
      <c r="E53" t="b">
        <v>0</v>
      </c>
      <c r="F53" t="b">
        <v>0</v>
      </c>
      <c r="G53">
        <f t="shared" si="15"/>
        <v>0</v>
      </c>
      <c r="H53">
        <f t="shared" si="16"/>
        <v>0</v>
      </c>
      <c r="I53">
        <f t="shared" si="17"/>
        <v>0</v>
      </c>
      <c r="J53" s="50" t="str">
        <f t="shared" si="18"/>
        <v/>
      </c>
      <c r="K53" s="50" t="str">
        <f t="shared" si="19"/>
        <v/>
      </c>
      <c r="L53" s="51" t="str">
        <f t="shared" si="12"/>
        <v>□入札　</v>
      </c>
      <c r="M53" s="51" t="str">
        <f t="shared" si="13"/>
        <v>□契約　</v>
      </c>
      <c r="N53" s="51" t="str">
        <f t="shared" si="14"/>
        <v>□納入検査　</v>
      </c>
      <c r="O53" s="51" t="str">
        <f t="shared" si="20"/>
        <v>□請求</v>
      </c>
      <c r="P53" s="51" t="str">
        <f t="shared" si="21"/>
        <v/>
      </c>
      <c r="Q53" s="52" t="str">
        <f t="shared" si="22"/>
        <v/>
      </c>
      <c r="R53" s="52" t="str">
        <f t="shared" si="23"/>
        <v/>
      </c>
      <c r="S53" t="str">
        <f t="shared" si="24"/>
        <v/>
      </c>
    </row>
    <row r="54" spans="1:19" ht="30" customHeight="1">
      <c r="A54" s="2" t="s">
        <v>52</v>
      </c>
      <c r="B54" t="b">
        <v>0</v>
      </c>
      <c r="C54" t="b">
        <v>0</v>
      </c>
      <c r="D54" t="b">
        <v>0</v>
      </c>
      <c r="E54" t="b">
        <v>0</v>
      </c>
      <c r="F54" t="b">
        <v>0</v>
      </c>
      <c r="G54">
        <f t="shared" si="15"/>
        <v>0</v>
      </c>
      <c r="H54">
        <f t="shared" si="16"/>
        <v>0</v>
      </c>
      <c r="I54">
        <f t="shared" si="17"/>
        <v>0</v>
      </c>
      <c r="J54" s="50" t="str">
        <f t="shared" si="18"/>
        <v/>
      </c>
      <c r="K54" s="50" t="str">
        <f t="shared" si="19"/>
        <v/>
      </c>
      <c r="L54" s="51" t="str">
        <f t="shared" si="12"/>
        <v>□入札　</v>
      </c>
      <c r="M54" s="51" t="str">
        <f t="shared" si="13"/>
        <v>□契約　</v>
      </c>
      <c r="N54" s="51" t="str">
        <f t="shared" si="14"/>
        <v>□納入検査　</v>
      </c>
      <c r="O54" s="51" t="str">
        <f t="shared" si="20"/>
        <v>□請求</v>
      </c>
      <c r="P54" s="51" t="str">
        <f t="shared" si="21"/>
        <v/>
      </c>
      <c r="Q54" s="52" t="str">
        <f t="shared" si="22"/>
        <v/>
      </c>
      <c r="R54" s="52" t="str">
        <f t="shared" si="23"/>
        <v/>
      </c>
      <c r="S54" t="str">
        <f>VLOOKUP(Q54,J$38:P$79,7,FALSE)</f>
        <v/>
      </c>
    </row>
    <row r="55" spans="1:19" ht="30" customHeight="1">
      <c r="A55" s="2" t="s">
        <v>53</v>
      </c>
      <c r="B55" t="b">
        <v>0</v>
      </c>
      <c r="C55" t="b">
        <v>0</v>
      </c>
      <c r="D55" t="b">
        <v>0</v>
      </c>
      <c r="E55" t="b">
        <v>0</v>
      </c>
      <c r="F55" t="b">
        <v>0</v>
      </c>
      <c r="G55">
        <f t="shared" si="15"/>
        <v>0</v>
      </c>
      <c r="H55">
        <f t="shared" si="16"/>
        <v>0</v>
      </c>
      <c r="I55">
        <f t="shared" si="17"/>
        <v>0</v>
      </c>
      <c r="J55" s="50" t="str">
        <f t="shared" si="18"/>
        <v/>
      </c>
      <c r="K55" s="50" t="str">
        <f t="shared" si="19"/>
        <v/>
      </c>
      <c r="L55" s="51" t="str">
        <f t="shared" si="12"/>
        <v>□入札　</v>
      </c>
      <c r="M55" s="51" t="str">
        <f t="shared" si="13"/>
        <v>□契約　</v>
      </c>
      <c r="N55" s="51" t="str">
        <f t="shared" si="14"/>
        <v>□納入検査　</v>
      </c>
      <c r="O55" s="51" t="str">
        <f t="shared" si="20"/>
        <v>□請求</v>
      </c>
      <c r="P55" s="51" t="str">
        <f t="shared" si="21"/>
        <v/>
      </c>
      <c r="Q55" s="52" t="str">
        <f t="shared" si="22"/>
        <v/>
      </c>
      <c r="R55" s="52" t="str">
        <f t="shared" si="23"/>
        <v/>
      </c>
      <c r="S55" t="str">
        <f t="shared" si="24"/>
        <v/>
      </c>
    </row>
    <row r="56" spans="1:19" ht="30" customHeight="1">
      <c r="A56" s="2" t="s">
        <v>54</v>
      </c>
      <c r="B56" t="b">
        <v>0</v>
      </c>
      <c r="C56" t="b">
        <v>0</v>
      </c>
      <c r="D56" t="b">
        <v>0</v>
      </c>
      <c r="E56" t="b">
        <v>0</v>
      </c>
      <c r="F56" t="b">
        <v>0</v>
      </c>
      <c r="G56">
        <f t="shared" si="15"/>
        <v>0</v>
      </c>
      <c r="H56">
        <f t="shared" si="16"/>
        <v>0</v>
      </c>
      <c r="I56">
        <f t="shared" si="17"/>
        <v>0</v>
      </c>
      <c r="J56" s="50" t="str">
        <f t="shared" si="18"/>
        <v/>
      </c>
      <c r="K56" s="50" t="str">
        <f t="shared" si="19"/>
        <v/>
      </c>
      <c r="L56" s="51" t="str">
        <f t="shared" si="12"/>
        <v>□入札　</v>
      </c>
      <c r="M56" s="51" t="str">
        <f t="shared" si="13"/>
        <v>□契約　</v>
      </c>
      <c r="N56" s="51" t="str">
        <f t="shared" si="14"/>
        <v>□納入検査　</v>
      </c>
      <c r="O56" s="51" t="str">
        <f t="shared" si="20"/>
        <v>□請求</v>
      </c>
      <c r="P56" s="51" t="str">
        <f t="shared" si="21"/>
        <v/>
      </c>
      <c r="Q56" s="52" t="str">
        <f t="shared" si="22"/>
        <v/>
      </c>
      <c r="R56" s="52" t="str">
        <f t="shared" si="23"/>
        <v/>
      </c>
      <c r="S56" t="str">
        <f t="shared" si="24"/>
        <v/>
      </c>
    </row>
    <row r="57" spans="1:19" ht="30" customHeight="1">
      <c r="A57" s="2" t="s">
        <v>55</v>
      </c>
      <c r="B57" t="b">
        <v>0</v>
      </c>
      <c r="C57" t="b">
        <v>0</v>
      </c>
      <c r="D57" t="b">
        <v>0</v>
      </c>
      <c r="E57" t="b">
        <v>0</v>
      </c>
      <c r="F57" t="b">
        <v>0</v>
      </c>
      <c r="G57">
        <f t="shared" si="15"/>
        <v>0</v>
      </c>
      <c r="H57">
        <f t="shared" si="16"/>
        <v>0</v>
      </c>
      <c r="I57">
        <f t="shared" si="17"/>
        <v>0</v>
      </c>
      <c r="J57" s="50" t="str">
        <f t="shared" si="18"/>
        <v/>
      </c>
      <c r="K57" s="50" t="str">
        <f t="shared" si="19"/>
        <v/>
      </c>
      <c r="L57" s="51" t="str">
        <f t="shared" si="12"/>
        <v>□入札　</v>
      </c>
      <c r="M57" s="51" t="str">
        <f t="shared" si="13"/>
        <v>□契約　</v>
      </c>
      <c r="N57" s="51" t="str">
        <f t="shared" si="14"/>
        <v>□納入検査　</v>
      </c>
      <c r="O57" s="51" t="str">
        <f t="shared" si="20"/>
        <v>□請求</v>
      </c>
      <c r="P57" s="51" t="str">
        <f t="shared" si="21"/>
        <v/>
      </c>
      <c r="Q57" s="52" t="str">
        <f t="shared" si="22"/>
        <v/>
      </c>
      <c r="R57" s="52" t="str">
        <f t="shared" si="23"/>
        <v/>
      </c>
      <c r="S57" t="str">
        <f t="shared" si="24"/>
        <v/>
      </c>
    </row>
    <row r="58" spans="1:19" ht="30" customHeight="1">
      <c r="A58" s="2" t="s">
        <v>56</v>
      </c>
      <c r="B58" t="b">
        <v>0</v>
      </c>
      <c r="C58" t="b">
        <v>0</v>
      </c>
      <c r="D58" t="b">
        <v>0</v>
      </c>
      <c r="E58" t="b">
        <v>0</v>
      </c>
      <c r="F58" t="b">
        <v>0</v>
      </c>
      <c r="G58">
        <f t="shared" si="15"/>
        <v>0</v>
      </c>
      <c r="H58">
        <f t="shared" si="16"/>
        <v>0</v>
      </c>
      <c r="I58">
        <f t="shared" si="17"/>
        <v>0</v>
      </c>
      <c r="J58" s="50" t="str">
        <f t="shared" si="18"/>
        <v/>
      </c>
      <c r="K58" s="50" t="str">
        <f t="shared" si="19"/>
        <v/>
      </c>
      <c r="L58" s="51" t="str">
        <f t="shared" si="12"/>
        <v>□入札　</v>
      </c>
      <c r="M58" s="51" t="str">
        <f t="shared" si="13"/>
        <v>□契約　</v>
      </c>
      <c r="N58" s="51" t="str">
        <f t="shared" si="14"/>
        <v>□納入検査　</v>
      </c>
      <c r="O58" s="51" t="str">
        <f t="shared" si="20"/>
        <v>□請求</v>
      </c>
      <c r="P58" s="51" t="str">
        <f t="shared" si="21"/>
        <v/>
      </c>
      <c r="Q58" s="52" t="str">
        <f t="shared" si="22"/>
        <v/>
      </c>
      <c r="R58" s="52" t="str">
        <f t="shared" si="23"/>
        <v/>
      </c>
      <c r="S58" t="str">
        <f t="shared" si="24"/>
        <v/>
      </c>
    </row>
    <row r="59" spans="1:19" ht="30" customHeight="1">
      <c r="A59" s="2" t="s">
        <v>57</v>
      </c>
      <c r="B59" t="b">
        <v>0</v>
      </c>
      <c r="C59" t="b">
        <v>0</v>
      </c>
      <c r="D59" t="b">
        <v>0</v>
      </c>
      <c r="E59" t="b">
        <v>0</v>
      </c>
      <c r="F59" t="b">
        <v>0</v>
      </c>
      <c r="G59">
        <f t="shared" si="15"/>
        <v>0</v>
      </c>
      <c r="H59">
        <f t="shared" si="16"/>
        <v>0</v>
      </c>
      <c r="I59">
        <f t="shared" si="17"/>
        <v>0</v>
      </c>
      <c r="J59" s="50" t="str">
        <f t="shared" si="18"/>
        <v/>
      </c>
      <c r="K59" s="50" t="str">
        <f t="shared" si="19"/>
        <v/>
      </c>
      <c r="L59" s="51" t="str">
        <f t="shared" si="12"/>
        <v>□入札　</v>
      </c>
      <c r="M59" s="51" t="str">
        <f t="shared" si="13"/>
        <v>□契約　</v>
      </c>
      <c r="N59" s="51" t="str">
        <f t="shared" si="14"/>
        <v>□納入検査　</v>
      </c>
      <c r="O59" s="51" t="str">
        <f t="shared" si="20"/>
        <v>□請求</v>
      </c>
      <c r="P59" s="51" t="str">
        <f t="shared" si="21"/>
        <v/>
      </c>
      <c r="Q59" s="52" t="str">
        <f t="shared" si="22"/>
        <v/>
      </c>
      <c r="R59" s="52" t="str">
        <f t="shared" si="23"/>
        <v/>
      </c>
      <c r="S59" t="str">
        <f t="shared" si="24"/>
        <v/>
      </c>
    </row>
    <row r="60" spans="1:19" ht="30" customHeight="1">
      <c r="A60" s="2" t="s">
        <v>58</v>
      </c>
      <c r="B60" t="b">
        <v>0</v>
      </c>
      <c r="C60" t="b">
        <v>0</v>
      </c>
      <c r="D60" t="b">
        <v>0</v>
      </c>
      <c r="E60" t="b">
        <v>0</v>
      </c>
      <c r="F60" t="b">
        <v>0</v>
      </c>
      <c r="G60">
        <f t="shared" si="15"/>
        <v>0</v>
      </c>
      <c r="H60">
        <f t="shared" si="16"/>
        <v>0</v>
      </c>
      <c r="I60">
        <f t="shared" si="17"/>
        <v>0</v>
      </c>
      <c r="J60" s="50" t="str">
        <f t="shared" si="18"/>
        <v/>
      </c>
      <c r="K60" s="50" t="str">
        <f t="shared" si="19"/>
        <v/>
      </c>
      <c r="L60" s="51" t="str">
        <f t="shared" si="12"/>
        <v>□入札　</v>
      </c>
      <c r="M60" s="51" t="str">
        <f t="shared" si="13"/>
        <v>□契約　</v>
      </c>
      <c r="N60" s="51" t="str">
        <f t="shared" si="14"/>
        <v>□納入検査　</v>
      </c>
      <c r="O60" s="51" t="str">
        <f t="shared" si="20"/>
        <v>□請求</v>
      </c>
      <c r="P60" s="51" t="str">
        <f t="shared" si="21"/>
        <v/>
      </c>
      <c r="Q60" s="52" t="str">
        <f t="shared" si="22"/>
        <v/>
      </c>
      <c r="R60" s="52" t="str">
        <f t="shared" si="23"/>
        <v/>
      </c>
      <c r="S60" t="str">
        <f t="shared" si="24"/>
        <v/>
      </c>
    </row>
    <row r="61" spans="1:19" ht="30" customHeight="1">
      <c r="A61" s="2" t="s">
        <v>59</v>
      </c>
      <c r="B61" t="b">
        <v>0</v>
      </c>
      <c r="C61" t="b">
        <v>0</v>
      </c>
      <c r="D61" t="b">
        <v>0</v>
      </c>
      <c r="E61" t="b">
        <v>0</v>
      </c>
      <c r="F61" t="b">
        <v>0</v>
      </c>
      <c r="G61">
        <f t="shared" si="15"/>
        <v>0</v>
      </c>
      <c r="H61">
        <f t="shared" si="16"/>
        <v>0</v>
      </c>
      <c r="I61">
        <f t="shared" si="17"/>
        <v>0</v>
      </c>
      <c r="J61" s="50" t="str">
        <f t="shared" si="18"/>
        <v/>
      </c>
      <c r="K61" s="50" t="str">
        <f t="shared" si="19"/>
        <v/>
      </c>
      <c r="L61" s="51" t="str">
        <f t="shared" si="12"/>
        <v>□入札　</v>
      </c>
      <c r="M61" s="51" t="str">
        <f t="shared" si="13"/>
        <v>□契約　</v>
      </c>
      <c r="N61" s="51" t="str">
        <f t="shared" si="14"/>
        <v>□納入検査　</v>
      </c>
      <c r="O61" s="51" t="str">
        <f t="shared" si="20"/>
        <v>□請求</v>
      </c>
      <c r="P61" s="51" t="str">
        <f t="shared" si="21"/>
        <v/>
      </c>
      <c r="Q61" s="52" t="str">
        <f t="shared" si="22"/>
        <v/>
      </c>
      <c r="R61" s="52" t="str">
        <f t="shared" si="23"/>
        <v/>
      </c>
      <c r="S61" t="str">
        <f t="shared" si="24"/>
        <v/>
      </c>
    </row>
    <row r="62" spans="1:19" ht="30" customHeight="1">
      <c r="A62" s="2" t="s">
        <v>60</v>
      </c>
      <c r="B62" t="b">
        <v>0</v>
      </c>
      <c r="C62" t="b">
        <v>0</v>
      </c>
      <c r="D62" t="b">
        <v>0</v>
      </c>
      <c r="E62" t="b">
        <v>0</v>
      </c>
      <c r="F62" t="b">
        <v>0</v>
      </c>
      <c r="G62">
        <f t="shared" si="15"/>
        <v>0</v>
      </c>
      <c r="H62">
        <f t="shared" si="16"/>
        <v>0</v>
      </c>
      <c r="I62">
        <f t="shared" si="17"/>
        <v>0</v>
      </c>
      <c r="J62" s="50" t="str">
        <f t="shared" si="18"/>
        <v/>
      </c>
      <c r="K62" s="50" t="str">
        <f t="shared" si="19"/>
        <v/>
      </c>
      <c r="L62" s="51" t="str">
        <f t="shared" si="12"/>
        <v>□入札　</v>
      </c>
      <c r="M62" s="51" t="str">
        <f t="shared" si="13"/>
        <v>□契約　</v>
      </c>
      <c r="N62" s="51" t="str">
        <f t="shared" si="14"/>
        <v>□納入検査　</v>
      </c>
      <c r="O62" s="51" t="str">
        <f t="shared" si="20"/>
        <v>□請求</v>
      </c>
      <c r="P62" s="51" t="str">
        <f t="shared" si="21"/>
        <v/>
      </c>
      <c r="Q62" s="52" t="str">
        <f t="shared" si="22"/>
        <v/>
      </c>
      <c r="R62" s="52" t="str">
        <f t="shared" si="23"/>
        <v/>
      </c>
      <c r="S62" t="str">
        <f t="shared" si="24"/>
        <v/>
      </c>
    </row>
    <row r="63" spans="1:19" ht="30" customHeight="1">
      <c r="A63" s="2" t="s">
        <v>61</v>
      </c>
      <c r="B63" t="b">
        <v>0</v>
      </c>
      <c r="C63" t="b">
        <v>0</v>
      </c>
      <c r="D63" t="b">
        <v>0</v>
      </c>
      <c r="E63" t="b">
        <v>0</v>
      </c>
      <c r="F63" t="b">
        <v>0</v>
      </c>
      <c r="G63">
        <f t="shared" si="15"/>
        <v>0</v>
      </c>
      <c r="H63">
        <f t="shared" si="16"/>
        <v>0</v>
      </c>
      <c r="I63">
        <f t="shared" si="17"/>
        <v>0</v>
      </c>
      <c r="J63" s="50" t="str">
        <f t="shared" si="18"/>
        <v/>
      </c>
      <c r="K63" s="50" t="str">
        <f t="shared" si="19"/>
        <v/>
      </c>
      <c r="L63" s="51" t="str">
        <f t="shared" si="12"/>
        <v>□入札　</v>
      </c>
      <c r="M63" s="51" t="str">
        <f t="shared" si="13"/>
        <v>□契約　</v>
      </c>
      <c r="N63" s="51" t="str">
        <f t="shared" si="14"/>
        <v>□納入検査　</v>
      </c>
      <c r="O63" s="51" t="str">
        <f t="shared" si="20"/>
        <v>□請求</v>
      </c>
      <c r="P63" s="51" t="str">
        <f t="shared" si="21"/>
        <v/>
      </c>
      <c r="Q63" s="52" t="str">
        <f t="shared" si="22"/>
        <v/>
      </c>
      <c r="R63" s="52" t="str">
        <f t="shared" si="23"/>
        <v/>
      </c>
      <c r="S63" t="str">
        <f t="shared" si="24"/>
        <v/>
      </c>
    </row>
    <row r="64" spans="1:19" ht="30" customHeight="1">
      <c r="A64" s="2" t="s">
        <v>62</v>
      </c>
      <c r="B64" t="b">
        <v>0</v>
      </c>
      <c r="C64" t="b">
        <v>0</v>
      </c>
      <c r="D64" t="b">
        <v>0</v>
      </c>
      <c r="E64" t="b">
        <v>0</v>
      </c>
      <c r="F64" t="b">
        <v>0</v>
      </c>
      <c r="G64">
        <f t="shared" si="15"/>
        <v>0</v>
      </c>
      <c r="H64">
        <f t="shared" si="16"/>
        <v>0</v>
      </c>
      <c r="I64">
        <f t="shared" si="17"/>
        <v>0</v>
      </c>
      <c r="J64" s="50" t="str">
        <f t="shared" si="18"/>
        <v/>
      </c>
      <c r="K64" s="50" t="str">
        <f t="shared" si="19"/>
        <v/>
      </c>
      <c r="L64" s="51" t="str">
        <f t="shared" si="12"/>
        <v>□入札　</v>
      </c>
      <c r="M64" s="51" t="str">
        <f t="shared" si="13"/>
        <v>□契約　</v>
      </c>
      <c r="N64" s="51" t="str">
        <f t="shared" si="14"/>
        <v>□納入検査　</v>
      </c>
      <c r="O64" s="51" t="str">
        <f t="shared" si="20"/>
        <v>□請求</v>
      </c>
      <c r="P64" s="51" t="str">
        <f t="shared" si="21"/>
        <v/>
      </c>
      <c r="Q64" s="52" t="str">
        <f t="shared" si="22"/>
        <v/>
      </c>
      <c r="R64" s="52" t="str">
        <f t="shared" si="23"/>
        <v/>
      </c>
      <c r="S64" t="str">
        <f t="shared" si="24"/>
        <v/>
      </c>
    </row>
    <row r="65" spans="1:69" ht="30" customHeight="1">
      <c r="A65" s="2" t="s">
        <v>63</v>
      </c>
      <c r="B65" t="b">
        <v>0</v>
      </c>
      <c r="C65" t="b">
        <v>0</v>
      </c>
      <c r="D65" t="b">
        <v>0</v>
      </c>
      <c r="E65" t="b">
        <v>0</v>
      </c>
      <c r="F65" t="b">
        <v>0</v>
      </c>
      <c r="G65">
        <f t="shared" si="15"/>
        <v>0</v>
      </c>
      <c r="H65">
        <f t="shared" si="16"/>
        <v>0</v>
      </c>
      <c r="I65">
        <f t="shared" si="17"/>
        <v>0</v>
      </c>
      <c r="J65" s="50" t="str">
        <f t="shared" si="18"/>
        <v/>
      </c>
      <c r="K65" s="50" t="str">
        <f t="shared" si="19"/>
        <v/>
      </c>
      <c r="L65" s="51" t="str">
        <f t="shared" si="12"/>
        <v>□入札　</v>
      </c>
      <c r="M65" s="51" t="str">
        <f t="shared" si="13"/>
        <v>□契約　</v>
      </c>
      <c r="N65" s="51" t="str">
        <f t="shared" si="14"/>
        <v>□納入検査　</v>
      </c>
      <c r="O65" s="51" t="str">
        <f t="shared" si="20"/>
        <v>□請求</v>
      </c>
      <c r="P65" s="51" t="str">
        <f t="shared" si="21"/>
        <v/>
      </c>
      <c r="Q65" s="52" t="str">
        <f t="shared" si="22"/>
        <v/>
      </c>
      <c r="R65" s="52" t="str">
        <f t="shared" si="23"/>
        <v/>
      </c>
      <c r="S65" t="str">
        <f t="shared" si="24"/>
        <v/>
      </c>
    </row>
    <row r="66" spans="1:69" ht="30" customHeight="1">
      <c r="A66" s="2" t="s">
        <v>64</v>
      </c>
      <c r="B66" t="b">
        <v>0</v>
      </c>
      <c r="C66" t="b">
        <v>0</v>
      </c>
      <c r="D66" t="b">
        <v>0</v>
      </c>
      <c r="E66" t="b">
        <v>0</v>
      </c>
      <c r="F66" t="b">
        <v>0</v>
      </c>
      <c r="G66">
        <f t="shared" si="15"/>
        <v>0</v>
      </c>
      <c r="H66">
        <f t="shared" si="16"/>
        <v>0</v>
      </c>
      <c r="I66">
        <f t="shared" si="17"/>
        <v>0</v>
      </c>
      <c r="J66" s="50" t="str">
        <f t="shared" si="18"/>
        <v/>
      </c>
      <c r="K66" s="50" t="str">
        <f t="shared" si="19"/>
        <v/>
      </c>
      <c r="L66" s="51" t="str">
        <f t="shared" si="12"/>
        <v>□入札　</v>
      </c>
      <c r="M66" s="51" t="str">
        <f t="shared" si="13"/>
        <v>□契約　</v>
      </c>
      <c r="N66" s="51" t="str">
        <f t="shared" si="14"/>
        <v>□納入検査　</v>
      </c>
      <c r="O66" s="51" t="str">
        <f t="shared" si="20"/>
        <v>□請求</v>
      </c>
      <c r="P66" s="51" t="str">
        <f t="shared" si="21"/>
        <v/>
      </c>
      <c r="Q66" s="52" t="str">
        <f t="shared" si="22"/>
        <v/>
      </c>
      <c r="R66" s="52" t="str">
        <f t="shared" si="23"/>
        <v/>
      </c>
      <c r="S66" t="str">
        <f t="shared" si="24"/>
        <v/>
      </c>
    </row>
    <row r="67" spans="1:69" ht="30" customHeight="1">
      <c r="A67" s="2" t="s">
        <v>65</v>
      </c>
      <c r="B67" t="b">
        <v>0</v>
      </c>
      <c r="C67" t="b">
        <v>0</v>
      </c>
      <c r="D67" t="b">
        <v>0</v>
      </c>
      <c r="E67" t="b">
        <v>0</v>
      </c>
      <c r="F67" t="b">
        <v>0</v>
      </c>
      <c r="G67">
        <f t="shared" si="15"/>
        <v>0</v>
      </c>
      <c r="H67">
        <f t="shared" si="16"/>
        <v>0</v>
      </c>
      <c r="I67">
        <f t="shared" si="17"/>
        <v>0</v>
      </c>
      <c r="J67" s="50" t="str">
        <f t="shared" si="18"/>
        <v/>
      </c>
      <c r="K67" s="50" t="str">
        <f t="shared" si="19"/>
        <v/>
      </c>
      <c r="L67" s="51" t="str">
        <f t="shared" si="12"/>
        <v>□入札　</v>
      </c>
      <c r="M67" s="51" t="str">
        <f t="shared" si="13"/>
        <v>□契約　</v>
      </c>
      <c r="N67" s="51" t="str">
        <f t="shared" si="14"/>
        <v>□納入検査　</v>
      </c>
      <c r="O67" s="51" t="str">
        <f t="shared" si="20"/>
        <v>□請求</v>
      </c>
      <c r="P67" s="51" t="str">
        <f t="shared" si="21"/>
        <v/>
      </c>
      <c r="Q67" s="52" t="str">
        <f t="shared" si="22"/>
        <v/>
      </c>
      <c r="R67" s="52" t="str">
        <f t="shared" si="23"/>
        <v/>
      </c>
      <c r="S67" t="str">
        <f t="shared" si="24"/>
        <v/>
      </c>
    </row>
    <row r="68" spans="1:69" ht="30" customHeight="1">
      <c r="A68" s="2" t="s">
        <v>66</v>
      </c>
      <c r="B68" t="b">
        <v>0</v>
      </c>
      <c r="C68" t="b">
        <v>0</v>
      </c>
      <c r="D68" t="b">
        <v>0</v>
      </c>
      <c r="E68" t="b">
        <v>0</v>
      </c>
      <c r="F68" t="b">
        <v>0</v>
      </c>
      <c r="G68">
        <f t="shared" si="15"/>
        <v>0</v>
      </c>
      <c r="H68">
        <f t="shared" si="16"/>
        <v>0</v>
      </c>
      <c r="I68">
        <f t="shared" si="17"/>
        <v>0</v>
      </c>
      <c r="J68" s="50" t="str">
        <f t="shared" si="18"/>
        <v/>
      </c>
      <c r="K68" s="50" t="str">
        <f t="shared" si="19"/>
        <v/>
      </c>
      <c r="L68" s="51" t="str">
        <f t="shared" si="12"/>
        <v>□入札　</v>
      </c>
      <c r="M68" s="51" t="str">
        <f t="shared" si="13"/>
        <v>□契約　</v>
      </c>
      <c r="N68" s="51" t="str">
        <f t="shared" si="14"/>
        <v>□納入検査　</v>
      </c>
      <c r="O68" s="51" t="str">
        <f t="shared" si="20"/>
        <v>□請求</v>
      </c>
      <c r="P68" s="51" t="str">
        <f t="shared" si="21"/>
        <v/>
      </c>
      <c r="Q68" s="52" t="str">
        <f t="shared" si="22"/>
        <v/>
      </c>
      <c r="R68" s="52" t="str">
        <f t="shared" si="23"/>
        <v/>
      </c>
      <c r="S68" t="str">
        <f t="shared" si="24"/>
        <v/>
      </c>
    </row>
    <row r="69" spans="1:69" ht="30" customHeight="1">
      <c r="A69" s="2" t="s">
        <v>67</v>
      </c>
      <c r="B69" t="b">
        <v>0</v>
      </c>
      <c r="C69" t="b">
        <v>0</v>
      </c>
      <c r="D69" t="b">
        <v>0</v>
      </c>
      <c r="E69" t="b">
        <v>0</v>
      </c>
      <c r="F69" t="b">
        <v>0</v>
      </c>
      <c r="G69">
        <f t="shared" si="15"/>
        <v>0</v>
      </c>
      <c r="H69">
        <f t="shared" si="16"/>
        <v>0</v>
      </c>
      <c r="I69">
        <f t="shared" si="17"/>
        <v>0</v>
      </c>
      <c r="J69" s="50" t="str">
        <f t="shared" si="18"/>
        <v/>
      </c>
      <c r="K69" s="50" t="str">
        <f t="shared" si="19"/>
        <v/>
      </c>
      <c r="L69" s="51" t="str">
        <f t="shared" si="12"/>
        <v>□入札　</v>
      </c>
      <c r="M69" s="51" t="str">
        <f t="shared" si="13"/>
        <v>□契約　</v>
      </c>
      <c r="N69" s="51" t="str">
        <f t="shared" si="14"/>
        <v>□納入検査　</v>
      </c>
      <c r="O69" s="51" t="str">
        <f t="shared" si="20"/>
        <v>□請求</v>
      </c>
      <c r="P69" s="51" t="str">
        <f t="shared" si="21"/>
        <v/>
      </c>
      <c r="Q69" s="52" t="str">
        <f t="shared" si="22"/>
        <v/>
      </c>
      <c r="R69" s="52" t="str">
        <f t="shared" si="23"/>
        <v/>
      </c>
      <c r="S69" t="str">
        <f t="shared" si="24"/>
        <v/>
      </c>
    </row>
    <row r="70" spans="1:69" ht="30" customHeight="1">
      <c r="A70" s="2" t="s">
        <v>68</v>
      </c>
      <c r="B70" t="b">
        <v>0</v>
      </c>
      <c r="C70" t="b">
        <v>0</v>
      </c>
      <c r="D70" t="b">
        <v>0</v>
      </c>
      <c r="E70" t="b">
        <v>0</v>
      </c>
      <c r="F70" t="b">
        <v>0</v>
      </c>
      <c r="G70">
        <f t="shared" si="15"/>
        <v>0</v>
      </c>
      <c r="H70">
        <f t="shared" si="16"/>
        <v>0</v>
      </c>
      <c r="I70">
        <f t="shared" si="17"/>
        <v>0</v>
      </c>
      <c r="J70" s="50" t="str">
        <f t="shared" si="18"/>
        <v/>
      </c>
      <c r="K70" s="50" t="str">
        <f t="shared" si="19"/>
        <v/>
      </c>
      <c r="L70" s="51" t="str">
        <f t="shared" si="12"/>
        <v>□入札　</v>
      </c>
      <c r="M70" s="51" t="str">
        <f t="shared" si="13"/>
        <v>□契約　</v>
      </c>
      <c r="N70" s="51" t="str">
        <f t="shared" si="14"/>
        <v>□納入検査　</v>
      </c>
      <c r="O70" s="51" t="str">
        <f t="shared" si="20"/>
        <v>□請求</v>
      </c>
      <c r="P70" s="51" t="str">
        <f t="shared" si="21"/>
        <v/>
      </c>
      <c r="Q70" s="52" t="str">
        <f t="shared" si="22"/>
        <v/>
      </c>
      <c r="R70" s="52" t="str">
        <f t="shared" si="23"/>
        <v/>
      </c>
      <c r="S70" t="str">
        <f t="shared" si="24"/>
        <v/>
      </c>
    </row>
    <row r="71" spans="1:69" ht="30" customHeight="1">
      <c r="A71" s="2" t="s">
        <v>69</v>
      </c>
      <c r="B71" t="b">
        <v>0</v>
      </c>
      <c r="C71" t="b">
        <v>0</v>
      </c>
      <c r="D71" t="b">
        <v>0</v>
      </c>
      <c r="E71" t="b">
        <v>0</v>
      </c>
      <c r="F71" t="b">
        <v>0</v>
      </c>
      <c r="G71">
        <f t="shared" si="15"/>
        <v>0</v>
      </c>
      <c r="H71">
        <f t="shared" si="16"/>
        <v>0</v>
      </c>
      <c r="I71">
        <f t="shared" si="17"/>
        <v>0</v>
      </c>
      <c r="J71" s="50" t="str">
        <f t="shared" si="18"/>
        <v/>
      </c>
      <c r="K71" s="50" t="str">
        <f t="shared" si="19"/>
        <v/>
      </c>
      <c r="L71" s="51" t="str">
        <f t="shared" si="12"/>
        <v>□入札　</v>
      </c>
      <c r="M71" s="51" t="str">
        <f t="shared" si="13"/>
        <v>□契約　</v>
      </c>
      <c r="N71" s="51" t="str">
        <f t="shared" si="14"/>
        <v>□納入検査　</v>
      </c>
      <c r="O71" s="51" t="str">
        <f t="shared" si="20"/>
        <v>□請求</v>
      </c>
      <c r="P71" s="51" t="str">
        <f t="shared" si="21"/>
        <v/>
      </c>
      <c r="Q71" s="52" t="str">
        <f t="shared" si="22"/>
        <v/>
      </c>
      <c r="R71" s="52" t="str">
        <f t="shared" si="23"/>
        <v/>
      </c>
      <c r="S71" t="str">
        <f t="shared" si="24"/>
        <v/>
      </c>
    </row>
    <row r="72" spans="1:69" ht="30" customHeight="1">
      <c r="A72" s="2" t="s">
        <v>70</v>
      </c>
      <c r="B72" t="b">
        <v>0</v>
      </c>
      <c r="C72" t="b">
        <v>0</v>
      </c>
      <c r="D72" t="b">
        <v>0</v>
      </c>
      <c r="E72" t="b">
        <v>0</v>
      </c>
      <c r="F72" t="b">
        <v>0</v>
      </c>
      <c r="G72">
        <f t="shared" si="15"/>
        <v>0</v>
      </c>
      <c r="H72">
        <f t="shared" si="16"/>
        <v>0</v>
      </c>
      <c r="I72">
        <f t="shared" si="17"/>
        <v>0</v>
      </c>
      <c r="J72" s="50" t="str">
        <f t="shared" si="18"/>
        <v/>
      </c>
      <c r="K72" s="50" t="str">
        <f t="shared" si="19"/>
        <v/>
      </c>
      <c r="L72" s="51" t="str">
        <f t="shared" si="12"/>
        <v>□入札　</v>
      </c>
      <c r="M72" s="51" t="str">
        <f t="shared" si="13"/>
        <v>□契約　</v>
      </c>
      <c r="N72" s="51" t="str">
        <f t="shared" si="14"/>
        <v>□納入検査　</v>
      </c>
      <c r="O72" s="51" t="str">
        <f t="shared" si="20"/>
        <v>□請求</v>
      </c>
      <c r="P72" s="51" t="str">
        <f t="shared" si="21"/>
        <v/>
      </c>
      <c r="Q72" s="52" t="str">
        <f t="shared" si="22"/>
        <v/>
      </c>
      <c r="R72" s="52" t="str">
        <f t="shared" si="23"/>
        <v/>
      </c>
      <c r="S72" t="str">
        <f t="shared" si="24"/>
        <v/>
      </c>
    </row>
    <row r="73" spans="1:69" ht="30" customHeight="1">
      <c r="A73" s="2" t="s">
        <v>71</v>
      </c>
      <c r="B73" t="b">
        <v>0</v>
      </c>
      <c r="C73" t="b">
        <v>0</v>
      </c>
      <c r="D73" t="b">
        <v>0</v>
      </c>
      <c r="E73" t="b">
        <v>0</v>
      </c>
      <c r="F73" t="b">
        <v>0</v>
      </c>
      <c r="G73">
        <f t="shared" si="15"/>
        <v>0</v>
      </c>
      <c r="H73">
        <f t="shared" si="16"/>
        <v>0</v>
      </c>
      <c r="I73">
        <f t="shared" si="17"/>
        <v>0</v>
      </c>
      <c r="J73" s="50" t="str">
        <f t="shared" si="18"/>
        <v/>
      </c>
      <c r="K73" s="50" t="str">
        <f t="shared" si="19"/>
        <v/>
      </c>
      <c r="L73" s="51" t="str">
        <f t="shared" si="12"/>
        <v>□入札　</v>
      </c>
      <c r="M73" s="51" t="str">
        <f t="shared" si="13"/>
        <v>□契約　</v>
      </c>
      <c r="N73" s="51" t="str">
        <f t="shared" si="14"/>
        <v>□納入検査　</v>
      </c>
      <c r="O73" s="51" t="str">
        <f t="shared" si="20"/>
        <v>□請求</v>
      </c>
      <c r="P73" s="51" t="str">
        <f t="shared" si="21"/>
        <v/>
      </c>
      <c r="Q73" s="52" t="str">
        <f t="shared" si="22"/>
        <v/>
      </c>
      <c r="R73" s="52" t="str">
        <f t="shared" si="23"/>
        <v/>
      </c>
      <c r="S73" t="str">
        <f t="shared" si="24"/>
        <v/>
      </c>
    </row>
    <row r="74" spans="1:69" ht="30" customHeight="1">
      <c r="A74" s="2" t="s">
        <v>81</v>
      </c>
      <c r="B74" t="b">
        <v>0</v>
      </c>
      <c r="C74" t="b">
        <v>0</v>
      </c>
      <c r="D74" t="b">
        <v>0</v>
      </c>
      <c r="E74" t="b">
        <v>0</v>
      </c>
      <c r="F74" t="b">
        <v>0</v>
      </c>
      <c r="G74">
        <f t="shared" si="15"/>
        <v>0</v>
      </c>
      <c r="H74">
        <f t="shared" si="16"/>
        <v>0</v>
      </c>
      <c r="I74">
        <f t="shared" si="17"/>
        <v>0</v>
      </c>
      <c r="J74" s="50" t="str">
        <f t="shared" si="18"/>
        <v/>
      </c>
      <c r="K74" s="50" t="str">
        <f t="shared" si="19"/>
        <v/>
      </c>
      <c r="L74" s="51" t="str">
        <f t="shared" si="12"/>
        <v>□入札　</v>
      </c>
      <c r="M74" s="51" t="str">
        <f t="shared" si="13"/>
        <v>□契約　</v>
      </c>
      <c r="N74" s="51" t="str">
        <f t="shared" si="14"/>
        <v>□納入検査　</v>
      </c>
      <c r="O74" s="51" t="str">
        <f t="shared" si="20"/>
        <v>□請求</v>
      </c>
      <c r="P74" s="51" t="str">
        <f t="shared" si="21"/>
        <v/>
      </c>
      <c r="Q74" s="52" t="str">
        <f t="shared" si="22"/>
        <v/>
      </c>
      <c r="R74" s="52" t="str">
        <f t="shared" si="23"/>
        <v/>
      </c>
      <c r="S74" t="str">
        <f t="shared" si="24"/>
        <v/>
      </c>
      <c r="BQ74" t="b">
        <f>work!A37=COUNTIF(BQ76:BQ116,TRUE)</f>
        <v>1</v>
      </c>
    </row>
    <row r="75" spans="1:69" ht="30" customHeight="1">
      <c r="A75" s="2" t="s">
        <v>82</v>
      </c>
      <c r="B75" t="b">
        <v>0</v>
      </c>
      <c r="C75" t="b">
        <v>0</v>
      </c>
      <c r="D75" t="b">
        <v>0</v>
      </c>
      <c r="E75" t="b">
        <v>0</v>
      </c>
      <c r="F75" t="b">
        <v>0</v>
      </c>
      <c r="G75">
        <f t="shared" si="15"/>
        <v>0</v>
      </c>
      <c r="H75">
        <f t="shared" si="16"/>
        <v>0</v>
      </c>
      <c r="I75">
        <f t="shared" si="17"/>
        <v>0</v>
      </c>
      <c r="J75" s="50" t="str">
        <f t="shared" si="18"/>
        <v/>
      </c>
      <c r="K75" s="50" t="str">
        <f t="shared" si="19"/>
        <v/>
      </c>
      <c r="L75" s="51" t="str">
        <f t="shared" si="12"/>
        <v>□入札　</v>
      </c>
      <c r="M75" s="51" t="str">
        <f t="shared" si="13"/>
        <v>□契約　</v>
      </c>
      <c r="N75" s="51" t="str">
        <f t="shared" si="14"/>
        <v>□納入検査　</v>
      </c>
      <c r="O75" s="51" t="str">
        <f t="shared" si="20"/>
        <v>□請求</v>
      </c>
      <c r="P75" s="51" t="str">
        <f t="shared" si="21"/>
        <v/>
      </c>
      <c r="Q75" s="52" t="str">
        <f t="shared" si="22"/>
        <v/>
      </c>
      <c r="R75" s="52" t="str">
        <f t="shared" si="23"/>
        <v/>
      </c>
      <c r="S75" t="str">
        <f t="shared" si="24"/>
        <v/>
      </c>
    </row>
    <row r="76" spans="1:69" ht="30" customHeight="1">
      <c r="A76" s="2" t="s">
        <v>83</v>
      </c>
      <c r="B76" t="b">
        <v>0</v>
      </c>
      <c r="C76" t="b">
        <v>0</v>
      </c>
      <c r="D76" t="b">
        <v>0</v>
      </c>
      <c r="E76" t="b">
        <v>0</v>
      </c>
      <c r="F76" t="b">
        <v>0</v>
      </c>
      <c r="G76">
        <f t="shared" si="15"/>
        <v>0</v>
      </c>
      <c r="H76">
        <f t="shared" si="16"/>
        <v>0</v>
      </c>
      <c r="I76">
        <f t="shared" si="17"/>
        <v>0</v>
      </c>
      <c r="J76" s="50" t="str">
        <f t="shared" si="18"/>
        <v/>
      </c>
      <c r="K76" s="50" t="str">
        <f t="shared" si="19"/>
        <v/>
      </c>
      <c r="L76" s="51" t="str">
        <f t="shared" si="12"/>
        <v>□入札　</v>
      </c>
      <c r="M76" s="51" t="str">
        <f t="shared" si="13"/>
        <v>□契約　</v>
      </c>
      <c r="N76" s="51" t="str">
        <f t="shared" si="14"/>
        <v>□納入検査　</v>
      </c>
      <c r="O76" s="51" t="str">
        <f t="shared" si="20"/>
        <v>□請求</v>
      </c>
      <c r="P76" s="51" t="str">
        <f t="shared" si="21"/>
        <v/>
      </c>
      <c r="Q76" s="52" t="str">
        <f t="shared" si="22"/>
        <v/>
      </c>
      <c r="R76" s="52" t="str">
        <f t="shared" si="23"/>
        <v/>
      </c>
      <c r="S76" t="str">
        <f t="shared" si="24"/>
        <v/>
      </c>
    </row>
    <row r="77" spans="1:69" ht="30" customHeight="1">
      <c r="A77" s="2" t="s">
        <v>73</v>
      </c>
      <c r="B77" t="b">
        <v>0</v>
      </c>
      <c r="C77" t="b">
        <v>0</v>
      </c>
      <c r="D77" t="b">
        <v>0</v>
      </c>
      <c r="E77" t="b">
        <v>0</v>
      </c>
      <c r="F77" t="b">
        <v>0</v>
      </c>
      <c r="G77">
        <f t="shared" si="15"/>
        <v>0</v>
      </c>
      <c r="H77">
        <f t="shared" si="16"/>
        <v>0</v>
      </c>
      <c r="I77">
        <f t="shared" si="17"/>
        <v>0</v>
      </c>
      <c r="J77" s="50" t="str">
        <f t="shared" si="18"/>
        <v/>
      </c>
      <c r="K77" s="50" t="str">
        <f t="shared" si="19"/>
        <v/>
      </c>
      <c r="L77" s="51" t="str">
        <f t="shared" si="12"/>
        <v>□入札　</v>
      </c>
      <c r="M77" s="51" t="str">
        <f t="shared" si="13"/>
        <v>□契約　</v>
      </c>
      <c r="N77" s="51" t="str">
        <f t="shared" si="14"/>
        <v>□納入検査　</v>
      </c>
      <c r="O77" s="51" t="str">
        <f t="shared" si="20"/>
        <v>□請求</v>
      </c>
      <c r="P77" s="51" t="str">
        <f t="shared" si="21"/>
        <v/>
      </c>
      <c r="Q77" s="52" t="str">
        <f t="shared" si="22"/>
        <v/>
      </c>
      <c r="R77" s="52" t="str">
        <f t="shared" si="23"/>
        <v/>
      </c>
      <c r="S77" t="str">
        <f t="shared" si="24"/>
        <v/>
      </c>
    </row>
    <row r="78" spans="1:69" ht="30" customHeight="1">
      <c r="A78" s="2" t="s">
        <v>72</v>
      </c>
      <c r="B78" t="b">
        <v>0</v>
      </c>
      <c r="C78" t="b">
        <v>0</v>
      </c>
      <c r="D78" t="b">
        <v>0</v>
      </c>
      <c r="E78" t="b">
        <v>0</v>
      </c>
      <c r="F78" t="b">
        <v>0</v>
      </c>
      <c r="G78">
        <f t="shared" si="15"/>
        <v>0</v>
      </c>
      <c r="H78">
        <f t="shared" si="16"/>
        <v>0</v>
      </c>
      <c r="I78">
        <f t="shared" si="17"/>
        <v>0</v>
      </c>
      <c r="J78" s="50" t="str">
        <f t="shared" si="18"/>
        <v/>
      </c>
      <c r="K78" s="50" t="str">
        <f t="shared" si="19"/>
        <v/>
      </c>
      <c r="L78" s="51" t="str">
        <f t="shared" si="12"/>
        <v>□入札　</v>
      </c>
      <c r="M78" s="51" t="str">
        <f t="shared" si="13"/>
        <v>□契約　</v>
      </c>
      <c r="N78" s="51" t="str">
        <f t="shared" si="14"/>
        <v>□納入検査　</v>
      </c>
      <c r="O78" s="51" t="str">
        <f t="shared" si="20"/>
        <v>□請求</v>
      </c>
      <c r="P78" s="51" t="str">
        <f t="shared" si="21"/>
        <v/>
      </c>
      <c r="Q78" s="52" t="str">
        <f t="shared" si="22"/>
        <v/>
      </c>
      <c r="R78" s="52" t="str">
        <f t="shared" ref="R78:R79" si="25">VLOOKUP(Q78,J$38:P$79,2,FALSE)</f>
        <v/>
      </c>
      <c r="S78" t="str">
        <f t="shared" ref="S78:S79" si="26">VLOOKUP(Q78,J$38:P$79,7,FALSE)</f>
        <v/>
      </c>
    </row>
    <row r="79" spans="1:69" ht="30" customHeight="1">
      <c r="A79" t="s">
        <v>114</v>
      </c>
      <c r="B79" t="b">
        <v>0</v>
      </c>
      <c r="C79" t="b">
        <v>0</v>
      </c>
      <c r="D79" t="b">
        <v>0</v>
      </c>
      <c r="E79" t="b">
        <v>0</v>
      </c>
      <c r="F79" t="b">
        <v>0</v>
      </c>
      <c r="G79">
        <f t="shared" ref="G79" si="27">COUNTIF(B79,TRUE)</f>
        <v>0</v>
      </c>
      <c r="H79">
        <f t="shared" ref="H79" si="28">COUNTIF(C79:F79,TRUE)</f>
        <v>0</v>
      </c>
      <c r="I79">
        <f t="shared" ref="I79" si="29">IF(AND(G79=0,H79&gt;0),1,IF(AND(H79=0,G79&gt;0),2,0))</f>
        <v>0</v>
      </c>
      <c r="J79" s="50" t="str">
        <f t="shared" si="18"/>
        <v/>
      </c>
      <c r="K79" s="50" t="str">
        <f t="shared" ref="K79" si="30">IF(J79&lt;&gt;"",A79,"")</f>
        <v/>
      </c>
      <c r="L79" s="51" t="str">
        <f t="shared" ref="L79" si="31">IF(C79=TRUE,"■入札　","□入札　")</f>
        <v>□入札　</v>
      </c>
      <c r="M79" s="51" t="str">
        <f t="shared" ref="M79" si="32">IF(D79=TRUE,"■契約　","□契約　")</f>
        <v>□契約　</v>
      </c>
      <c r="N79" s="51" t="str">
        <f t="shared" ref="N79" si="33">IF(E79=TRUE,"■納入検査　","□納入検査　")</f>
        <v>□納入検査　</v>
      </c>
      <c r="O79" s="51" t="str">
        <f t="shared" ref="O79" si="34">IF(F79=TRUE,"■請求","□請求")</f>
        <v>□請求</v>
      </c>
      <c r="P79" s="51" t="str">
        <f t="shared" ref="P79" si="35">IF(OR(G79=0,H79=0),"","( "&amp;L79&amp;M79&amp;N79&amp;O79&amp;" )")</f>
        <v/>
      </c>
      <c r="Q79" s="52" t="str">
        <f t="shared" si="22"/>
        <v/>
      </c>
      <c r="R79" s="52" t="str">
        <f t="shared" si="25"/>
        <v/>
      </c>
      <c r="S79" t="str">
        <f t="shared" si="26"/>
        <v/>
      </c>
    </row>
    <row r="80" spans="1:69" ht="30" customHeight="1"/>
    <row r="102" spans="1:11">
      <c r="A102" t="s">
        <v>115</v>
      </c>
    </row>
    <row r="103" spans="1:11">
      <c r="A103" t="s">
        <v>117</v>
      </c>
    </row>
    <row r="104" spans="1:11">
      <c r="A104" t="s">
        <v>116</v>
      </c>
    </row>
    <row r="105" spans="1:11">
      <c r="K105" t="s">
        <v>118</v>
      </c>
    </row>
  </sheetData>
  <phoneticPr fontId="1"/>
  <conditionalFormatting sqref="A38">
    <cfRule type="expression" dxfId="1" priority="2">
      <formula>$CO38=1</formula>
    </cfRule>
  </conditionalFormatting>
  <conditionalFormatting sqref="A39:A78">
    <cfRule type="expression" dxfId="0" priority="1">
      <formula>$CO39=1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出力シート</vt:lpstr>
      <vt:lpstr>work</vt:lpstr>
      <vt:lpstr>出力シート!Print_Area</vt:lpstr>
    </vt:vector>
  </TitlesOfParts>
  <Company>日本電子認証株式会社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2023-10-10T01:17:29Z</cp:lastPrinted>
  <dcterms:created xsi:type="dcterms:W3CDTF">2021-06-11T01:49:15Z</dcterms:created>
  <dcterms:modified xsi:type="dcterms:W3CDTF">2023-10-13T04:47:58Z</dcterms:modified>
</cp:coreProperties>
</file>